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0"/>
  </bookViews>
  <sheets>
    <sheet name="Приложение 1" sheetId="1" r:id="rId1"/>
    <sheet name="Приложение 2" sheetId="2" r:id="rId2"/>
    <sheet name="1" sheetId="3" r:id="rId3"/>
    <sheet name="2" sheetId="4" state="hidden" r:id="rId4"/>
    <sheet name="3" sheetId="5" state="hidden" r:id="rId5"/>
    <sheet name="Лист1" sheetId="6" r:id="rId6"/>
  </sheets>
  <definedNames>
    <definedName name="_xlnm._FilterDatabase" localSheetId="0" hidden="1">'Приложение 1'!$A$20:$X$21</definedName>
    <definedName name="Z_2C9A5C97_C823_40CE_A379_12ACEE5D2094_.wvu.FilterData" localSheetId="0" hidden="1">'Приложение 1'!$A$20:$X$21</definedName>
    <definedName name="Z_2C9A5C97_C823_40CE_A379_12ACEE5D2094_.wvu.PrintArea" localSheetId="0" hidden="1">'Приложение 1'!$A$1:$AA$22</definedName>
    <definedName name="Z_2C9A5C97_C823_40CE_A379_12ACEE5D2094_.wvu.PrintArea" localSheetId="1" hidden="1">'Приложение 2'!$A$1:$AE$37</definedName>
    <definedName name="Z_2D605E97_F393_4B63_A853_D5AE28ECFC1E_.wvu.FilterData" localSheetId="0" hidden="1">'Приложение 1'!$A$20:$X$21</definedName>
    <definedName name="Z_2D605E97_F393_4B63_A853_D5AE28ECFC1E_.wvu.PrintArea" localSheetId="0" hidden="1">'Приложение 1'!$A$1:$AA$21</definedName>
    <definedName name="Z_2D605E97_F393_4B63_A853_D5AE28ECFC1E_.wvu.PrintArea" localSheetId="1" hidden="1">'Приложение 2'!$A$1:$AE$37</definedName>
    <definedName name="Z_48C1D34E_D398_43C2_B764_792B29ABBDFF_.wvu.FilterData" localSheetId="0" hidden="1">'Приложение 1'!$A$20:$X$21</definedName>
    <definedName name="Z_48C1D34E_D398_43C2_B764_792B29ABBDFF_.wvu.PrintArea" localSheetId="0" hidden="1">'Приложение 1'!$A$1:$AA$188</definedName>
    <definedName name="Z_48C1D34E_D398_43C2_B764_792B29ABBDFF_.wvu.PrintArea" localSheetId="1" hidden="1">'Приложение 2'!$A$1:$AE$37</definedName>
    <definedName name="Z_543FED5F_05C6_4C3D_826C_AEE4F66C7665_.wvu.FilterData" localSheetId="0" hidden="1">'Приложение 1'!$A$20:$X$21</definedName>
    <definedName name="Z_543FED5F_05C6_4C3D_826C_AEE4F66C7665_.wvu.PrintArea" localSheetId="0" hidden="1">'Приложение 1'!$A$1:$AA$188</definedName>
    <definedName name="Z_543FED5F_05C6_4C3D_826C_AEE4F66C7665_.wvu.PrintArea" localSheetId="1" hidden="1">'Приложение 2'!$A$1:$AE$37</definedName>
    <definedName name="Z_80DC5816_25F5_4523_B16B_1EEB860F4261_.wvu.FilterData" localSheetId="0" hidden="1">'Приложение 1'!$A$20:$X$21</definedName>
    <definedName name="Z_80DC5816_25F5_4523_B16B_1EEB860F4261_.wvu.PrintArea" localSheetId="0" hidden="1">'Приложение 1'!$A$1:$AA$188</definedName>
    <definedName name="Z_80DC5816_25F5_4523_B16B_1EEB860F4261_.wvu.PrintArea" localSheetId="1" hidden="1">'Приложение 2'!$A$1:$AE$37</definedName>
    <definedName name="Z_B10E5D32_1682_4182_8C51_BE51F213BED5_.wvu.FilterData" localSheetId="0" hidden="1">'Приложение 1'!$A$20:$X$21</definedName>
    <definedName name="Z_B10E5D32_1682_4182_8C51_BE51F213BED5_.wvu.PrintArea" localSheetId="0" hidden="1">'Приложение 1'!$A$1:$AA$21</definedName>
    <definedName name="Z_B10E5D32_1682_4182_8C51_BE51F213BED5_.wvu.PrintArea" localSheetId="1" hidden="1">'Приложение 2'!$A$1:$AE$37</definedName>
    <definedName name="Z_BFF9CBA6_2370_4103_9EC5_2472AC97ABF4_.wvu.FilterData" localSheetId="0" hidden="1">'Приложение 1'!$A$20:$X$21</definedName>
    <definedName name="Z_BFF9CBA6_2370_4103_9EC5_2472AC97ABF4_.wvu.PrintArea" localSheetId="0" hidden="1">'Приложение 1'!$A$1:$AA$188</definedName>
    <definedName name="Z_BFF9CBA6_2370_4103_9EC5_2472AC97ABF4_.wvu.PrintArea" localSheetId="1" hidden="1">'Приложение 2'!$A$1:$AE$37</definedName>
    <definedName name="_xlnm.Print_Area" localSheetId="0">'Приложение 1'!$A$1:$Y$188</definedName>
    <definedName name="_xlnm.Print_Area" localSheetId="1">'Приложение 2'!$A$1:$AE$37</definedName>
  </definedNames>
  <calcPr fullCalcOnLoad="1"/>
</workbook>
</file>

<file path=xl/sharedStrings.xml><?xml version="1.0" encoding="utf-8"?>
<sst xmlns="http://schemas.openxmlformats.org/spreadsheetml/2006/main" count="1717" uniqueCount="393">
  <si>
    <t>Всего</t>
  </si>
  <si>
    <t>Ф.И.О. и должность ответственного лица, заполнившего данную форму и контактный телефон. _________________</t>
  </si>
  <si>
    <t>Наименование организации</t>
  </si>
  <si>
    <t xml:space="preserve">Наименование закупаемых товаров, работ и услуг </t>
  </si>
  <si>
    <t>Наименование поставщика</t>
  </si>
  <si>
    <t xml:space="preserve">Место (адрес)  осуществления закупок </t>
  </si>
  <si>
    <t>Сумма, планируемая для закупок ТРУ без НДС,  тенге</t>
  </si>
  <si>
    <t>Условия оплаты (размер авансового платежа), %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</si>
  <si>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</si>
  <si>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Код  ТРУ</t>
  </si>
  <si>
    <t>Страна происхождения товара</t>
  </si>
  <si>
    <t>Наименование товара</t>
  </si>
  <si>
    <t>Единица измерения</t>
  </si>
  <si>
    <t>Кол-во/объем</t>
  </si>
  <si>
    <t>Цена за единицу без НДС, тенге</t>
  </si>
  <si>
    <t>Номер строки плана закупок</t>
  </si>
  <si>
    <r>
      <t xml:space="preserve">Реквизиты плана закупок   (№ приказа и дата утверждения плана закупок) </t>
    </r>
    <r>
      <rPr>
        <sz val="14"/>
        <rFont val="Times New Roman"/>
        <family val="1"/>
      </rPr>
      <t>______</t>
    </r>
  </si>
  <si>
    <t>Форма информационной справки к плану закупок товаров, работ и услуг  по _________________(наименование организации)</t>
  </si>
  <si>
    <t>Код товара</t>
  </si>
  <si>
    <t>Информация по закупкам за предыдущие годы ______</t>
  </si>
  <si>
    <t>Форма  информационной справки к плану закупок товаров, работ и услуг составляется и размещается на веб-сайте организации на государственном и русском языках одновременно с планом закупок.</t>
  </si>
  <si>
    <t>10,15,20,24,28</t>
  </si>
  <si>
    <t>Форма информационной справки к плану закупок товаров, работ и услуг заполняется только по разделу Товары.</t>
  </si>
  <si>
    <t xml:space="preserve">Руководство по заполнению Формы информационной справки к плану закупок товаров, работ и услуг </t>
  </si>
  <si>
    <r>
      <t xml:space="preserve">Наименование товара. Из формы плана закупок товаров, работ и услуг переносится наименование товарной позиции по соответствующей строке плана закупок, указанной в графе 1. </t>
    </r>
    <r>
      <rPr>
        <b/>
        <sz val="15"/>
        <rFont val="Times New Roman"/>
        <family val="1"/>
      </rPr>
      <t>Пример: Кабель, Болт, Автосцепка.</t>
    </r>
  </si>
  <si>
    <r>
      <t xml:space="preserve">Наименование поставщика. Указывается  наименование юридического или физического лица, с которым заключен договор закупок в соответствующем году. Для физических лиц указывается город регистрации. </t>
    </r>
    <r>
      <rPr>
        <b/>
        <sz val="15"/>
        <rFont val="Times New Roman"/>
        <family val="1"/>
      </rPr>
      <t>Пример: ТОО Березка, ИП Иванов, г. Астана</t>
    </r>
  </si>
  <si>
    <t>Количество/объем. Указывается количество/объем фактически поставленного товара по договору.</t>
  </si>
  <si>
    <t xml:space="preserve">Цена за единицу без НДС, тенге. Цена по заключенному договору. </t>
  </si>
  <si>
    <r>
      <t xml:space="preserve">Страна происхождения товара. Указывается страна-производитель фактически поставленного товара в рамках договора. </t>
    </r>
    <r>
      <rPr>
        <b/>
        <sz val="15"/>
        <rFont val="Times New Roman"/>
        <family val="1"/>
      </rPr>
      <t>Пример: Украина.</t>
    </r>
  </si>
  <si>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</si>
  <si>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Информационной базой для заполнения служат заключенные договоры в период с 2006 года по год, предшествующий планируемому. Заполняется по соответствующей строке плана закупок по каждому договору.</t>
  </si>
  <si>
    <t>9,14,19,23,27</t>
  </si>
  <si>
    <t>12,17,21,25,29</t>
  </si>
  <si>
    <t>Дополнительная характеристика</t>
  </si>
  <si>
    <t>Приоритет закупки</t>
  </si>
  <si>
    <t>Условия поставки по ИНКОТЕРМС 2010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</si>
  <si>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</si>
  <si>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Код КАТО места осуществления закупок</t>
  </si>
  <si>
    <r>
      <t xml:space="preserve">Номер строки плана закупок. Указывается соответствующее цифро-буквенное обозначение строки плана закупок согласно форме приложения 1 к настоящей Инструкции. </t>
    </r>
    <r>
      <rPr>
        <b/>
        <sz val="15"/>
        <rFont val="Times New Roman"/>
        <family val="1"/>
      </rPr>
      <t>Пример: 141 Т, 141-3 Т, 874 Т</t>
    </r>
    <r>
      <rPr>
        <sz val="15"/>
        <rFont val="Times New Roman"/>
        <family val="1"/>
      </rPr>
      <t>.</t>
    </r>
  </si>
  <si>
    <t>Количество, объем. Указывается количество, объем закупаемых товаров, в соответствии с единицей измерения, указанной в графе 6.</t>
  </si>
  <si>
    <t>Маркетинговая цена за единицу, тенге без НДС. Цена определяемая согласно Правил определения маркетинговых цен на товары.</t>
  </si>
  <si>
    <t>13,18,22,26,30</t>
  </si>
  <si>
    <t>Информация из плана закупок товаров, работ и услуг на 20___  год</t>
  </si>
  <si>
    <t>Прогноз местного содержания, %</t>
  </si>
  <si>
    <t>Форма информационной справки к плану закупок товаров, работ и услуг заполняется ежегодно с сохранением информации по предыдущим 5-ти годам годам</t>
  </si>
  <si>
    <t>Код товара. Указывается код товара на уровне 17 символов из кодов ЕНС ТРУ.</t>
  </si>
  <si>
    <t xml:space="preserve">Краткая характеристика (описание) товаров, работ и услуг в соответствии с кодом товара, работы и услуги, присвоенной в графе 2. </t>
  </si>
  <si>
    <t>Единица измерения. Наименование единиц измерения товаров указывается согласно МКЕИ и должно соотвествовать коду товара по ЕНС ТРУ.</t>
  </si>
  <si>
    <t>Доля МС, %</t>
  </si>
  <si>
    <t xml:space="preserve">Краткая характеристика (описание) товаров, работ и услуг </t>
  </si>
  <si>
    <t>Информация по договорам, заключенным в  20__  году</t>
  </si>
  <si>
    <t>Информация по договорам, заключенным в  20__ году</t>
  </si>
  <si>
    <t xml:space="preserve">Краткая характеристика (описание) товаров </t>
  </si>
  <si>
    <t xml:space="preserve"> </t>
  </si>
  <si>
    <t>ТОО "Казахстанско-Китайский Трубопровод"</t>
  </si>
  <si>
    <t>DDP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</si>
  <si>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</si>
  <si>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</si>
  <si>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</si>
  <si>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</si>
  <si>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</si>
  <si>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</si>
  <si>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</si>
  <si>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</si>
  <si>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</si>
  <si>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</si>
  <si>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</si>
  <si>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</si>
  <si>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1. Товары</t>
  </si>
  <si>
    <t>г.Алматы, пр. Абая 109В</t>
  </si>
  <si>
    <t>авансовый платеж - 0%, оставшаяся часть в течении 20 календарных дней с момента подписания акта приема - передачи поставленных товаров</t>
  </si>
  <si>
    <t>штука</t>
  </si>
  <si>
    <t>апрель-май</t>
  </si>
  <si>
    <t xml:space="preserve">г.Алматы, пр. Абая 109В </t>
  </si>
  <si>
    <t>Итого по товарам</t>
  </si>
  <si>
    <t>2. Работы</t>
  </si>
  <si>
    <t>Итого по работам</t>
  </si>
  <si>
    <t>3.Услуги</t>
  </si>
  <si>
    <t xml:space="preserve">   </t>
  </si>
  <si>
    <t xml:space="preserve">           </t>
  </si>
  <si>
    <t>Утвержден Приказом ТОО "Казахстанско-Китайский Трубопровод"</t>
  </si>
  <si>
    <t>№ _______ от "___" ______________ 2013г.</t>
  </si>
  <si>
    <t>Итого по услугам</t>
  </si>
  <si>
    <t>26.20.16.11.13.11.11.10.1</t>
  </si>
  <si>
    <t>Картридж</t>
  </si>
  <si>
    <t>Картриджи для принтеров</t>
  </si>
  <si>
    <t>ЦП</t>
  </si>
  <si>
    <t>Январь-февраль</t>
  </si>
  <si>
    <t>апрель</t>
  </si>
  <si>
    <t>5,14,18,19,20,21</t>
  </si>
  <si>
    <t>Картриджи</t>
  </si>
  <si>
    <t xml:space="preserve">Canon FX-10
</t>
  </si>
  <si>
    <t>26.20.16.12.12.11.11.10.1</t>
  </si>
  <si>
    <t>Тонер</t>
  </si>
  <si>
    <t xml:space="preserve">Тонер для принтеров
</t>
  </si>
  <si>
    <t>Черный</t>
  </si>
  <si>
    <t xml:space="preserve">Тонер Canon C-EXV 11
</t>
  </si>
  <si>
    <t>62.02.30.10.30.00.00</t>
  </si>
  <si>
    <t>Техническое обслуживание и текущий ремонт серверного оборудования</t>
  </si>
  <si>
    <t>Техническая поддержка серверного оборудования, включая настройку, сопровождение и текущее</t>
  </si>
  <si>
    <t>ТО и ТР серверного оборудования</t>
  </si>
  <si>
    <t>март</t>
  </si>
  <si>
    <t>апрель-декабрь</t>
  </si>
  <si>
    <t>май</t>
  </si>
  <si>
    <t>май-декабрь</t>
  </si>
  <si>
    <t>160 Т</t>
  </si>
  <si>
    <t>160-1 Т</t>
  </si>
  <si>
    <t>283 Т</t>
  </si>
  <si>
    <t>283-1 Т</t>
  </si>
  <si>
    <t>135 У</t>
  </si>
  <si>
    <t>135-1 У</t>
  </si>
  <si>
    <t>ТОО "Казахстанско-Китайский Трубопрововод"</t>
  </si>
  <si>
    <t>22.29.25.00.00.00.11.10.1</t>
  </si>
  <si>
    <t>Лоток</t>
  </si>
  <si>
    <t>Лоток для бумаг вертикальный из пластмассы</t>
  </si>
  <si>
    <t>г. Алматы, пр. Абая, 109в.</t>
  </si>
  <si>
    <t>г. Алматы, пр.Абая 109В</t>
  </si>
  <si>
    <t>июнь</t>
  </si>
  <si>
    <t>авансовый платеж - 0%, оплата по факту поставки</t>
  </si>
  <si>
    <t>796</t>
  </si>
  <si>
    <t>июнь - декабрь</t>
  </si>
  <si>
    <t>17.23.13.70.00.00.00.10.1</t>
  </si>
  <si>
    <t>Разделитель</t>
  </si>
  <si>
    <t>бумажный, календарный</t>
  </si>
  <si>
    <t>упаковка</t>
  </si>
  <si>
    <t>22.29.25.00.00.00.13.32.1</t>
  </si>
  <si>
    <t>Органайзер</t>
  </si>
  <si>
    <t>Органайзер пластиковый настольный овальный на вращающейся основе,  от 15 до 20 предметов</t>
  </si>
  <si>
    <t>22.29.25.00.00.00.17.10.1</t>
  </si>
  <si>
    <t>Корзина для бумаг</t>
  </si>
  <si>
    <t>Корзина для бумаг, объем 10 л</t>
  </si>
  <si>
    <t>17.23.12.30.00.00.00.35.1</t>
  </si>
  <si>
    <t>Бумага для заметок</t>
  </si>
  <si>
    <t>с липким краем, размер 76х76 мм</t>
  </si>
  <si>
    <t>5111</t>
  </si>
  <si>
    <t xml:space="preserve"> пачка</t>
  </si>
  <si>
    <t>22.29.25.00.00.00.27.10.2</t>
  </si>
  <si>
    <t>Файл - вкладыш</t>
  </si>
  <si>
    <t>с перфорацией для документов, размер 235*305мм</t>
  </si>
  <si>
    <t>22.29.25.00.00.00.20.15.1</t>
  </si>
  <si>
    <t>Ручка</t>
  </si>
  <si>
    <t xml:space="preserve">Ручка пластиковая шариковая </t>
  </si>
  <si>
    <t>22.29.25.00.00.00.20.11.1</t>
  </si>
  <si>
    <t>Ручка пластиковая гелевая автоматическая</t>
  </si>
  <si>
    <t>32.99.12.00.00.00.14.20.1</t>
  </si>
  <si>
    <t xml:space="preserve">Резинка -карандаш </t>
  </si>
  <si>
    <t>Простой карандаш на заточку</t>
  </si>
  <si>
    <t>22.29.25.00.00.00.21.10.1</t>
  </si>
  <si>
    <t>Карандаш</t>
  </si>
  <si>
    <t>Карандаш автоматический, толщина стержня 0,5 мм</t>
  </si>
  <si>
    <t>32.99.15.00.00.00.13.10.1</t>
  </si>
  <si>
    <t>Грифель для карандашей</t>
  </si>
  <si>
    <t>Грифель для карандашей черный</t>
  </si>
  <si>
    <t>набор</t>
  </si>
  <si>
    <t>22.29.25.00.00.00.19.14.1</t>
  </si>
  <si>
    <t>Маркер</t>
  </si>
  <si>
    <t xml:space="preserve"> Маркер пластиковый перманентный (нестираемый), скошенный наконечник 1-5мм</t>
  </si>
  <si>
    <t>22.29.25.00.00.00.19.17.1</t>
  </si>
  <si>
    <t xml:space="preserve">Маркер для доски. </t>
  </si>
  <si>
    <t>25.99.23.00.00.11.10.16.1</t>
  </si>
  <si>
    <t xml:space="preserve">Зажим </t>
  </si>
  <si>
    <t>Зажимы для бумаг. Размер 51 мм</t>
  </si>
  <si>
    <t>25.99.23.00.00.11.10.15.1</t>
  </si>
  <si>
    <t>Зажимы для бумаг. Размер 41 мм</t>
  </si>
  <si>
    <t>25.99.23.00.00.11.10.11.1</t>
  </si>
  <si>
    <t>Зажимы для бумаг. Размер 19 мм</t>
  </si>
  <si>
    <t>25.99.23.00.00.11.10.14.1</t>
  </si>
  <si>
    <t>Зажимы для бумаг. Размер 32 мм</t>
  </si>
  <si>
    <t>25.99.23.00.00.11.18.10.1</t>
  </si>
  <si>
    <t xml:space="preserve">Cтеплер </t>
  </si>
  <si>
    <t>устройство для оперативного скрепления листов металлическими скобами</t>
  </si>
  <si>
    <t>Cтеплер 24/6</t>
  </si>
  <si>
    <t>Cтеплер 10</t>
  </si>
  <si>
    <t xml:space="preserve">Степлер </t>
  </si>
  <si>
    <t>Степлер на 100 листов</t>
  </si>
  <si>
    <t>22.29.25.00.00.00.18.39.1</t>
  </si>
  <si>
    <t>Папка</t>
  </si>
  <si>
    <t>Папка пластиковая-конверт на кнопке</t>
  </si>
  <si>
    <t>22.29.25.00.00.00.18.25.1</t>
  </si>
  <si>
    <t xml:space="preserve">Папка пластиковая с резинками, до 300 листов </t>
  </si>
  <si>
    <t>22.29.25.00.00.00.18.30.1</t>
  </si>
  <si>
    <t>Папка пластиковая 40 вкладышей</t>
  </si>
  <si>
    <t>22.29.25.00.00.00.18.17.1</t>
  </si>
  <si>
    <t>Папка пластиковая с боковым металлическим  прижимом и внутренним карманом</t>
  </si>
  <si>
    <t>22.29.25.00.00.00.18.12.1</t>
  </si>
  <si>
    <t>Папка пластиковая-регистратор, А4, 80 мм</t>
  </si>
  <si>
    <t>22.29.25.00.00.00.18.10.1</t>
  </si>
  <si>
    <t>Папка пластиковая-регистратор, А4, 50 мм</t>
  </si>
  <si>
    <t>22.29.25.00.00.00.24.20.1</t>
  </si>
  <si>
    <t>Ножницы</t>
  </si>
  <si>
    <t>Ножницы с пластиковой ручкой, длина 20 см</t>
  </si>
  <si>
    <t>22.29.25.00.00.00.23.14.1</t>
  </si>
  <si>
    <t>Клей-карандаш</t>
  </si>
  <si>
    <t>Клей-карандаш 21 грамм</t>
  </si>
  <si>
    <t>20.52.10.00.00.00.09.02.2</t>
  </si>
  <si>
    <t>Клей</t>
  </si>
  <si>
    <t>Клей канцелярский жидкий</t>
  </si>
  <si>
    <t>32.99.80.00.00.00.00.10.1</t>
  </si>
  <si>
    <t>Скотч</t>
  </si>
  <si>
    <t>широкий, свыше 3 см</t>
  </si>
  <si>
    <t>32.99.80.00.00.00.00.14.1</t>
  </si>
  <si>
    <t>двухсторонний, узкий до 3 см</t>
  </si>
  <si>
    <t>32.99.80.00.00.00.00.11.1</t>
  </si>
  <si>
    <t>узкий, до 3 см</t>
  </si>
  <si>
    <t>25.99.23.00.00.11.11.13.1</t>
  </si>
  <si>
    <t>Скрепка</t>
  </si>
  <si>
    <t>Скрепки для бумаг. Размер 28 мм</t>
  </si>
  <si>
    <t>25.99.23.00.00.11.11.19.1</t>
  </si>
  <si>
    <t>Скрепки для бумаг. Размер 50 мм</t>
  </si>
  <si>
    <t>22.29.25.00.00.00.30.10.1</t>
  </si>
  <si>
    <t>Скрепочница-стаканчик</t>
  </si>
  <si>
    <t>Скрепочница-стаканчик изготовлена из пластика. Магнитная</t>
  </si>
  <si>
    <t>22.19.73.00.00.00.30.20.1</t>
  </si>
  <si>
    <t>Ластик</t>
  </si>
  <si>
    <t>Резинки для различных размеров для стирания надписей и рисунков,написанных различными видами карандашей,чернил,туши  с бумажных и картонных поверхностей,универсальный,комбинированный.</t>
  </si>
  <si>
    <t>17.23.12.40.00.00.00.20.1</t>
  </si>
  <si>
    <t>блокнот для записей</t>
  </si>
  <si>
    <t>Формат А5</t>
  </si>
  <si>
    <t>июнь-декабрь</t>
  </si>
  <si>
    <t>17.23.12.40.00.00.00.10.1</t>
  </si>
  <si>
    <t>Формат А4</t>
  </si>
  <si>
    <t>32.99.81.00.00.10.10.10.1</t>
  </si>
  <si>
    <t>Штрих-лента</t>
  </si>
  <si>
    <t>ленточный корректор в блистере с диспенсером</t>
  </si>
  <si>
    <t>32.99.81.00.00.10.10.11.1</t>
  </si>
  <si>
    <t>Штрих-корректор</t>
  </si>
  <si>
    <t>Штрих-корректор с кисточкой</t>
  </si>
  <si>
    <t>Пластиковые закладки -индексы с клейким краем.Хороший клейкий слой и прозрачный пластик,возможность использовать при отправке факса и на копировальных аппартах без затемнения текста.Индексы цветные,45*12 мм,5 блоков неоновых цветовпо блоке 25 листов в каж</t>
  </si>
  <si>
    <t>пачка</t>
  </si>
  <si>
    <t>25.99.23.00.00.11.15.10.1</t>
  </si>
  <si>
    <t xml:space="preserve">Дырокол </t>
  </si>
  <si>
    <t>механическое устройство для пробивания отверстий в бумаге. 30 л.</t>
  </si>
  <si>
    <t>механическое устройство для пробивания отверстий в бумаге. 100 л.</t>
  </si>
  <si>
    <t>26.51.32.12.12.13.11.30.1</t>
  </si>
  <si>
    <t>Калькулятор</t>
  </si>
  <si>
    <t xml:space="preserve"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 </t>
  </si>
  <si>
    <t>Калькулятор 16-и разрядный</t>
  </si>
  <si>
    <t>17.23.12.10.00.00.00.60.1</t>
  </si>
  <si>
    <t>Конверты</t>
  </si>
  <si>
    <t>формат B4 (250 х 353 мм)</t>
  </si>
  <si>
    <t>17.23.12.10.00.00.00.10.1</t>
  </si>
  <si>
    <t>формат Евро, Е65 (110 х 220 мм)</t>
  </si>
  <si>
    <t>25.99.23.00.00.10.11.10.1</t>
  </si>
  <si>
    <t>Скобы</t>
  </si>
  <si>
    <t>-  Скобы на экстромощный степлер,  23/24мм на 200-220 листов (80г/м2)</t>
  </si>
  <si>
    <t xml:space="preserve">Скобы </t>
  </si>
  <si>
    <t>Скобы проволочные для канцелярских целей №10</t>
  </si>
  <si>
    <t xml:space="preserve"> Количество в упаковке: 1000. Тип и размер скоб для степлера: 24/6.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</si>
  <si>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</si>
  <si>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</si>
  <si>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</si>
  <si>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32.99.16.00.00.00.12.80.1</t>
  </si>
  <si>
    <t>Штемпельная краска</t>
  </si>
  <si>
    <t>Штемпельная краска  для печатей и штемпелей. Мастика</t>
  </si>
  <si>
    <t>25.99.23.00.00.11.14.15.1</t>
  </si>
  <si>
    <t>точилка</t>
  </si>
  <si>
    <t xml:space="preserve">для карандашей, пластиковая </t>
  </si>
  <si>
    <t>22.29.25.00.00.00.16.28.1</t>
  </si>
  <si>
    <t>Линейка</t>
  </si>
  <si>
    <t>Линейка пластмассовая 30 см, прозрачная, цветная, с фасками и белой шкалой</t>
  </si>
  <si>
    <t>25.71.11.00.00.10.21.10.1</t>
  </si>
  <si>
    <t>Нож</t>
  </si>
  <si>
    <t>канцелярский нож предназначенный для разрезания бумаги</t>
  </si>
  <si>
    <t>22.29.25.00.00.00.11.11.1</t>
  </si>
  <si>
    <t>Лоток для бумаг горизонтальный из пластмассы</t>
  </si>
  <si>
    <t>340 Т</t>
  </si>
  <si>
    <t>340-1 Т</t>
  </si>
  <si>
    <t>341 Т</t>
  </si>
  <si>
    <t>341-1 Т</t>
  </si>
  <si>
    <t>342 Т</t>
  </si>
  <si>
    <t>342-1 Т</t>
  </si>
  <si>
    <t>394-1 Т</t>
  </si>
  <si>
    <t>394 Т</t>
  </si>
  <si>
    <t>393-1 Т</t>
  </si>
  <si>
    <t>393 Т</t>
  </si>
  <si>
    <t>343 Т</t>
  </si>
  <si>
    <t>343-1 Т</t>
  </si>
  <si>
    <t>344 Т</t>
  </si>
  <si>
    <t>344-1 Т</t>
  </si>
  <si>
    <t>345 Т</t>
  </si>
  <si>
    <t>346 Т</t>
  </si>
  <si>
    <t>346-1 Т</t>
  </si>
  <si>
    <t>347 Т</t>
  </si>
  <si>
    <t>347-1 Т</t>
  </si>
  <si>
    <t>348 Т</t>
  </si>
  <si>
    <t>348-1 Т</t>
  </si>
  <si>
    <t>349 Т</t>
  </si>
  <si>
    <t>349-1 Т</t>
  </si>
  <si>
    <t>350 Т</t>
  </si>
  <si>
    <t>350-1 Т</t>
  </si>
  <si>
    <t>351 Т</t>
  </si>
  <si>
    <t>351-1 Т</t>
  </si>
  <si>
    <t>352 Т</t>
  </si>
  <si>
    <t>352-1 Т</t>
  </si>
  <si>
    <t>353 Т</t>
  </si>
  <si>
    <t>353-1 Т</t>
  </si>
  <si>
    <t>354 Т</t>
  </si>
  <si>
    <t>354-1 Т</t>
  </si>
  <si>
    <t>355 Т</t>
  </si>
  <si>
    <t>355-1 Т</t>
  </si>
  <si>
    <t>356 Т</t>
  </si>
  <si>
    <t>356-1 Т</t>
  </si>
  <si>
    <t>357 Т</t>
  </si>
  <si>
    <t>357-1 Т</t>
  </si>
  <si>
    <t>359 Т</t>
  </si>
  <si>
    <t>359-1 Т</t>
  </si>
  <si>
    <t>360-1 Т</t>
  </si>
  <si>
    <t>360 Т</t>
  </si>
  <si>
    <t>361 Т</t>
  </si>
  <si>
    <t>361-1 Т</t>
  </si>
  <si>
    <t>362 Т</t>
  </si>
  <si>
    <t>362-1 Т</t>
  </si>
  <si>
    <t>363 Т</t>
  </si>
  <si>
    <t>363-1 Т</t>
  </si>
  <si>
    <t>364 Т</t>
  </si>
  <si>
    <t>364-1 Т</t>
  </si>
  <si>
    <t>365 Т</t>
  </si>
  <si>
    <t>365-1 Т</t>
  </si>
  <si>
    <t>366 Т</t>
  </si>
  <si>
    <t>366-1 Т</t>
  </si>
  <si>
    <t>367 Т</t>
  </si>
  <si>
    <t>367-1 Т</t>
  </si>
  <si>
    <t>368 Т</t>
  </si>
  <si>
    <t>368-1 Т</t>
  </si>
  <si>
    <t>369 Т</t>
  </si>
  <si>
    <t>369-1 Т</t>
  </si>
  <si>
    <t>370 Т</t>
  </si>
  <si>
    <t>371-1 Т</t>
  </si>
  <si>
    <t>372 Т</t>
  </si>
  <si>
    <t>372-1 Т</t>
  </si>
  <si>
    <t>358-1 Т</t>
  </si>
  <si>
    <t>370-1 Т</t>
  </si>
  <si>
    <t>371 Т</t>
  </si>
  <si>
    <t>373 Т</t>
  </si>
  <si>
    <t>373-1 Т</t>
  </si>
  <si>
    <t>374 Т</t>
  </si>
  <si>
    <t>374-1 Т</t>
  </si>
  <si>
    <t>375 Т</t>
  </si>
  <si>
    <t>375-1 Т</t>
  </si>
  <si>
    <t>376 Т</t>
  </si>
  <si>
    <t>376-1 Т</t>
  </si>
  <si>
    <t>377 Т</t>
  </si>
  <si>
    <t>377-1 Т</t>
  </si>
  <si>
    <t>378 Т</t>
  </si>
  <si>
    <t>378-1 Т</t>
  </si>
  <si>
    <t>379 Т</t>
  </si>
  <si>
    <t>379-1 Т</t>
  </si>
  <si>
    <t>380 Т</t>
  </si>
  <si>
    <t>380-1 Т</t>
  </si>
  <si>
    <t>381 Т</t>
  </si>
  <si>
    <t>381-1 Т</t>
  </si>
  <si>
    <t>382 Т</t>
  </si>
  <si>
    <t>382-1 Т</t>
  </si>
  <si>
    <t>383 Т</t>
  </si>
  <si>
    <t>383-1 Т</t>
  </si>
  <si>
    <t>384 Т</t>
  </si>
  <si>
    <t>384-1 Т</t>
  </si>
  <si>
    <t>385 Т</t>
  </si>
  <si>
    <t>385-1 Т</t>
  </si>
  <si>
    <t>386 Т</t>
  </si>
  <si>
    <t>386-1 Т</t>
  </si>
  <si>
    <t>387 Т</t>
  </si>
  <si>
    <t>387-1 Т</t>
  </si>
  <si>
    <t>388 Т</t>
  </si>
  <si>
    <t>388-1 Т</t>
  </si>
  <si>
    <t>389 Т</t>
  </si>
  <si>
    <t>389-1 Т</t>
  </si>
  <si>
    <t>390 Т</t>
  </si>
  <si>
    <t>390-1 Т</t>
  </si>
  <si>
    <t>391 Т</t>
  </si>
  <si>
    <t>391-1 Т</t>
  </si>
  <si>
    <t>392 Т</t>
  </si>
  <si>
    <t>392-1 Т</t>
  </si>
  <si>
    <t>345-1 Т</t>
  </si>
  <si>
    <t>358 Т</t>
  </si>
  <si>
    <t>Изменение №2 к Плану закупок товаров, работ и услуг ТОО "Казахстанско-Китайский Трубопровод" на 2013 год</t>
  </si>
  <si>
    <t>65.12.49.00.00.00.01</t>
  </si>
  <si>
    <t>Страхование офисного здания</t>
  </si>
  <si>
    <t>ОТ</t>
  </si>
  <si>
    <t>г. Алматы, пр. Абая 109В.</t>
  </si>
  <si>
    <t xml:space="preserve">апрель - декабрь 2013 </t>
  </si>
  <si>
    <t>предоплата 100%</t>
  </si>
  <si>
    <t>11,14,20,21</t>
  </si>
  <si>
    <t>май-июнь</t>
  </si>
  <si>
    <t xml:space="preserve">12 календарных  месяцев </t>
  </si>
  <si>
    <t>68.20.12.00.00.00.01</t>
  </si>
  <si>
    <t>Аренда офисных помещений</t>
  </si>
  <si>
    <t>г. Астана</t>
  </si>
  <si>
    <t xml:space="preserve"> авансовый платеж-0%, по факту оказанных услуг</t>
  </si>
  <si>
    <t>77 У</t>
  </si>
  <si>
    <t>77-1 У</t>
  </si>
  <si>
    <t>79 У</t>
  </si>
  <si>
    <t>79-1 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</si>
</sst>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19]mmmm\ yyyy;@"/>
    <numFmt numFmtId="185" formatCode="#\ ###\ ##0.00"/>
    <numFmt numFmtId="186" formatCode="#\ ###\ ##0"/>
    <numFmt numFmtId="187" formatCode="#,##0.00_р_."/>
    <numFmt numFmtId="188" formatCode="#.##0"/>
    <numFmt numFmtId="189" formatCode="#,##0.00&quot;р.&quot;"/>
    <numFmt numFmtId="190" formatCode="#\ ###\ ###.00"/>
    <numFmt numFmtId="191" formatCode="#,##0.000"/>
    <numFmt numFmtId="192" formatCode="_-* #.##0.00_р_._-;\-* #.##0.00_р_._-;_-* &quot;-&quot;??_р_._-;_-@_-"/>
    <numFmt numFmtId="193" formatCode="#,##0_ ;\-#,##0\ "/>
    <numFmt numFmtId="194" formatCode="000000"/>
    <numFmt numFmtId="195" formatCode="#.##0.00"/>
  </numFmts>
  <fonts count="46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color indexed="1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b/>
      <u val="single"/>
      <sz val="15"/>
      <name val="Times New Roman"/>
      <family val="1"/>
    </font>
    <font>
      <b/>
      <u val="single"/>
      <sz val="14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9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0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7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0" fillId="0" borderId="0">
      <alignment/>
      <protection/>
    </xf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58" applyFont="1">
      <alignment/>
      <protection/>
    </xf>
    <xf numFmtId="0" fontId="2" fillId="0" borderId="0" xfId="58" applyFont="1" applyBorder="1" applyAlignment="1">
      <alignment/>
      <protection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left"/>
      <protection/>
    </xf>
    <xf numFmtId="0" fontId="2" fillId="0" borderId="0" xfId="58" applyFont="1" applyBorder="1">
      <alignment/>
      <protection/>
    </xf>
    <xf numFmtId="0" fontId="4" fillId="0" borderId="0" xfId="58" applyFont="1">
      <alignment/>
      <protection/>
    </xf>
    <xf numFmtId="0" fontId="2" fillId="0" borderId="0" xfId="58" applyFont="1" applyFill="1">
      <alignment/>
      <protection/>
    </xf>
    <xf numFmtId="0" fontId="3" fillId="0" borderId="0" xfId="58" applyFont="1" applyBorder="1" applyAlignment="1">
      <alignment vertical="center"/>
      <protection/>
    </xf>
    <xf numFmtId="0" fontId="11" fillId="0" borderId="0" xfId="58" applyFont="1" applyBorder="1" applyAlignment="1">
      <alignment/>
      <protection/>
    </xf>
    <xf numFmtId="0" fontId="12" fillId="0" borderId="0" xfId="58" applyFont="1" applyBorder="1">
      <alignment/>
      <protection/>
    </xf>
    <xf numFmtId="0" fontId="13" fillId="0" borderId="0" xfId="0" applyFont="1" applyAlignment="1">
      <alignment/>
    </xf>
    <xf numFmtId="0" fontId="12" fillId="0" borderId="0" xfId="58" applyFont="1">
      <alignment/>
      <protection/>
    </xf>
    <xf numFmtId="0" fontId="12" fillId="0" borderId="0" xfId="58" applyFont="1" applyBorder="1" applyAlignment="1">
      <alignment/>
      <protection/>
    </xf>
    <xf numFmtId="0" fontId="12" fillId="0" borderId="10" xfId="58" applyFont="1" applyBorder="1" applyAlignment="1">
      <alignment/>
      <protection/>
    </xf>
    <xf numFmtId="0" fontId="12" fillId="0" borderId="11" xfId="58" applyFont="1" applyBorder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0" xfId="58" applyFont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/>
    </xf>
    <xf numFmtId="0" fontId="12" fillId="0" borderId="0" xfId="58" applyFont="1" applyBorder="1" applyAlignment="1">
      <alignment wrapText="1"/>
      <protection/>
    </xf>
    <xf numFmtId="0" fontId="14" fillId="0" borderId="0" xfId="58" applyFont="1">
      <alignment/>
      <protection/>
    </xf>
    <xf numFmtId="0" fontId="16" fillId="0" borderId="0" xfId="58" applyFont="1" applyBorder="1" applyAlignment="1">
      <alignment/>
      <protection/>
    </xf>
    <xf numFmtId="0" fontId="17" fillId="0" borderId="0" xfId="58" applyFont="1" applyBorder="1" applyAlignment="1">
      <alignment/>
      <protection/>
    </xf>
    <xf numFmtId="0" fontId="15" fillId="0" borderId="0" xfId="58" applyFont="1" applyBorder="1">
      <alignment/>
      <protection/>
    </xf>
    <xf numFmtId="0" fontId="12" fillId="0" borderId="12" xfId="0" applyFont="1" applyFill="1" applyBorder="1" applyAlignment="1">
      <alignment horizontal="center" wrapText="1"/>
    </xf>
    <xf numFmtId="0" fontId="12" fillId="0" borderId="0" xfId="58" applyFont="1" applyFill="1">
      <alignment/>
      <protection/>
    </xf>
    <xf numFmtId="0" fontId="12" fillId="0" borderId="0" xfId="58" applyFont="1" applyFill="1" applyBorder="1" applyAlignment="1">
      <alignment/>
      <protection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3" fillId="0" borderId="0" xfId="58" applyFont="1" applyBorder="1" applyAlignment="1">
      <alignment horizontal="left" vertical="center"/>
      <protection/>
    </xf>
    <xf numFmtId="0" fontId="19" fillId="0" borderId="0" xfId="58" applyFont="1" applyBorder="1" applyAlignment="1">
      <alignment/>
      <protection/>
    </xf>
    <xf numFmtId="0" fontId="19" fillId="0" borderId="0" xfId="58" applyFont="1" applyBorder="1">
      <alignment/>
      <protection/>
    </xf>
    <xf numFmtId="0" fontId="12" fillId="0" borderId="18" xfId="58" applyFont="1" applyBorder="1" applyAlignment="1">
      <alignment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10" fillId="0" borderId="14" xfId="15" applyFont="1" applyFill="1" applyBorder="1" applyAlignment="1">
      <alignment horizontal="center" vertical="center" wrapText="1"/>
      <protection/>
    </xf>
    <xf numFmtId="9" fontId="10" fillId="0" borderId="14" xfId="15" applyNumberFormat="1" applyFont="1" applyFill="1" applyBorder="1" applyAlignment="1">
      <alignment horizontal="center" vertical="center" wrapText="1"/>
      <protection/>
    </xf>
    <xf numFmtId="4" fontId="10" fillId="0" borderId="14" xfId="15" applyNumberFormat="1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9" fontId="22" fillId="0" borderId="14" xfId="15" applyNumberFormat="1" applyFont="1" applyFill="1" applyBorder="1" applyAlignment="1">
      <alignment horizontal="center" vertical="center" wrapText="1"/>
      <protection/>
    </xf>
    <xf numFmtId="4" fontId="22" fillId="0" borderId="14" xfId="15" applyNumberFormat="1" applyFont="1" applyFill="1" applyBorder="1" applyAlignment="1">
      <alignment horizontal="center" vertical="center" wrapText="1"/>
      <protection/>
    </xf>
    <xf numFmtId="9" fontId="10" fillId="0" borderId="14" xfId="67" applyNumberFormat="1" applyFont="1" applyFill="1" applyBorder="1" applyAlignment="1">
      <alignment horizontal="center" vertical="center" wrapText="1"/>
      <protection/>
    </xf>
    <xf numFmtId="4" fontId="10" fillId="0" borderId="14" xfId="66" applyNumberFormat="1" applyFont="1" applyFill="1" applyBorder="1" applyAlignment="1">
      <alignment horizontal="center" vertical="center" wrapText="1"/>
      <protection/>
    </xf>
    <xf numFmtId="0" fontId="10" fillId="24" borderId="14" xfId="58" applyFont="1" applyFill="1" applyBorder="1" applyAlignment="1">
      <alignment horizontal="center" vertical="center" wrapText="1"/>
      <protection/>
    </xf>
    <xf numFmtId="9" fontId="10" fillId="24" borderId="14" xfId="58" applyNumberFormat="1" applyFont="1" applyFill="1" applyBorder="1" applyAlignment="1">
      <alignment horizontal="center" vertical="center" wrapText="1"/>
      <protection/>
    </xf>
    <xf numFmtId="17" fontId="10" fillId="24" borderId="14" xfId="58" applyNumberFormat="1" applyFont="1" applyFill="1" applyBorder="1" applyAlignment="1">
      <alignment horizontal="center" vertical="center" wrapText="1"/>
      <protection/>
    </xf>
    <xf numFmtId="4" fontId="10" fillId="24" borderId="14" xfId="58" applyNumberFormat="1" applyFont="1" applyFill="1" applyBorder="1" applyAlignment="1">
      <alignment horizontal="center" vertical="center" wrapText="1"/>
      <protection/>
    </xf>
    <xf numFmtId="4" fontId="10" fillId="24" borderId="14" xfId="0" applyNumberFormat="1" applyFont="1" applyFill="1" applyBorder="1" applyAlignment="1">
      <alignment horizontal="center" vertical="center" wrapText="1"/>
    </xf>
    <xf numFmtId="0" fontId="10" fillId="0" borderId="14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left"/>
      <protection/>
    </xf>
    <xf numFmtId="0" fontId="9" fillId="0" borderId="0" xfId="58" applyFont="1" applyBorder="1" applyAlignment="1">
      <alignment horizontal="left"/>
      <protection/>
    </xf>
    <xf numFmtId="0" fontId="8" fillId="24" borderId="14" xfId="58" applyFont="1" applyFill="1" applyBorder="1" applyAlignment="1">
      <alignment horizontal="center" vertical="center" wrapText="1"/>
      <protection/>
    </xf>
    <xf numFmtId="0" fontId="8" fillId="0" borderId="0" xfId="58" applyFont="1" applyBorder="1" applyAlignment="1">
      <alignment/>
      <protection/>
    </xf>
    <xf numFmtId="0" fontId="25" fillId="0" borderId="0" xfId="58" applyFont="1">
      <alignment/>
      <protection/>
    </xf>
    <xf numFmtId="0" fontId="24" fillId="0" borderId="14" xfId="58" applyFont="1" applyBorder="1" applyAlignment="1">
      <alignment horizontal="center" vertical="center" wrapText="1"/>
      <protection/>
    </xf>
    <xf numFmtId="0" fontId="8" fillId="0" borderId="14" xfId="58" applyFont="1" applyBorder="1" applyAlignment="1">
      <alignment horizontal="center" vertical="center"/>
      <protection/>
    </xf>
    <xf numFmtId="0" fontId="10" fillId="0" borderId="0" xfId="58" applyFont="1">
      <alignment/>
      <protection/>
    </xf>
    <xf numFmtId="0" fontId="2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" fillId="0" borderId="0" xfId="58" applyFont="1">
      <alignment/>
      <protection/>
    </xf>
    <xf numFmtId="2" fontId="10" fillId="24" borderId="14" xfId="58" applyNumberFormat="1" applyFont="1" applyFill="1" applyBorder="1" applyAlignment="1">
      <alignment horizontal="center" vertical="center" wrapText="1"/>
      <protection/>
    </xf>
    <xf numFmtId="0" fontId="10" fillId="0" borderId="19" xfId="58" applyFont="1" applyFill="1" applyBorder="1" applyAlignment="1">
      <alignment horizontal="center" vertical="center" wrapText="1"/>
      <protection/>
    </xf>
    <xf numFmtId="0" fontId="10" fillId="24" borderId="14" xfId="0" applyFont="1" applyFill="1" applyBorder="1" applyAlignment="1">
      <alignment horizontal="center" vertical="center" wrapText="1"/>
    </xf>
    <xf numFmtId="3" fontId="10" fillId="24" borderId="14" xfId="0" applyNumberFormat="1" applyFont="1" applyFill="1" applyBorder="1" applyAlignment="1">
      <alignment horizontal="center" vertical="center" wrapText="1"/>
    </xf>
    <xf numFmtId="9" fontId="10" fillId="24" borderId="14" xfId="0" applyNumberFormat="1" applyFont="1" applyFill="1" applyBorder="1" applyAlignment="1">
      <alignment horizontal="center" vertical="center" wrapText="1"/>
    </xf>
    <xf numFmtId="194" fontId="10" fillId="24" borderId="14" xfId="0" applyNumberFormat="1" applyFont="1" applyFill="1" applyBorder="1" applyAlignment="1">
      <alignment horizontal="center" vertical="center" wrapText="1"/>
    </xf>
    <xf numFmtId="2" fontId="10" fillId="24" borderId="14" xfId="0" applyNumberFormat="1" applyFont="1" applyFill="1" applyBorder="1" applyAlignment="1">
      <alignment horizontal="center" vertical="center"/>
    </xf>
    <xf numFmtId="4" fontId="10" fillId="24" borderId="14" xfId="0" applyNumberFormat="1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9" fontId="10" fillId="0" borderId="14" xfId="0" applyNumberFormat="1" applyFont="1" applyFill="1" applyBorder="1" applyAlignment="1">
      <alignment horizontal="center" vertical="center" wrapText="1"/>
    </xf>
    <xf numFmtId="194" fontId="10" fillId="0" borderId="14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0" fillId="0" borderId="14" xfId="36" applyFont="1" applyFill="1" applyBorder="1" applyAlignment="1">
      <alignment horizontal="center" vertical="center" wrapText="1"/>
      <protection/>
    </xf>
    <xf numFmtId="4" fontId="10" fillId="0" borderId="14" xfId="0" applyNumberFormat="1" applyFont="1" applyFill="1" applyBorder="1" applyAlignment="1">
      <alignment horizontal="center" vertical="center" wrapText="1"/>
    </xf>
    <xf numFmtId="0" fontId="10" fillId="0" borderId="14" xfId="58" applyFont="1" applyBorder="1">
      <alignment/>
      <protection/>
    </xf>
    <xf numFmtId="0" fontId="10" fillId="0" borderId="14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1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right" vertical="center"/>
      <protection/>
    </xf>
    <xf numFmtId="0" fontId="23" fillId="0" borderId="14" xfId="58" applyFont="1" applyFill="1" applyBorder="1" applyAlignment="1">
      <alignment horizontal="center" vertical="center" wrapText="1"/>
      <protection/>
    </xf>
    <xf numFmtId="0" fontId="23" fillId="0" borderId="14" xfId="58" applyFont="1" applyBorder="1" applyAlignment="1">
      <alignment horizontal="center" vertical="center" wrapText="1"/>
      <protection/>
    </xf>
    <xf numFmtId="0" fontId="8" fillId="0" borderId="19" xfId="15" applyFont="1" applyFill="1" applyBorder="1" applyAlignment="1">
      <alignment horizontal="center" vertical="center" wrapText="1"/>
      <protection/>
    </xf>
    <xf numFmtId="0" fontId="8" fillId="0" borderId="20" xfId="15" applyFont="1" applyFill="1" applyBorder="1" applyAlignment="1">
      <alignment horizontal="center" vertical="center" wrapText="1"/>
      <protection/>
    </xf>
    <xf numFmtId="0" fontId="8" fillId="24" borderId="19" xfId="58" applyFont="1" applyFill="1" applyBorder="1" applyAlignment="1">
      <alignment horizontal="center" vertical="center" wrapText="1"/>
      <protection/>
    </xf>
    <xf numFmtId="0" fontId="8" fillId="24" borderId="20" xfId="58" applyFont="1" applyFill="1" applyBorder="1" applyAlignment="1">
      <alignment horizontal="center" vertical="center" wrapText="1"/>
      <protection/>
    </xf>
    <xf numFmtId="0" fontId="23" fillId="24" borderId="19" xfId="58" applyFont="1" applyFill="1" applyBorder="1" applyAlignment="1">
      <alignment horizontal="center" vertical="center" wrapText="1"/>
      <protection/>
    </xf>
    <xf numFmtId="0" fontId="23" fillId="24" borderId="20" xfId="58" applyFont="1" applyFill="1" applyBorder="1" applyAlignment="1">
      <alignment horizontal="center" vertical="center" wrapText="1"/>
      <protection/>
    </xf>
    <xf numFmtId="0" fontId="23" fillId="0" borderId="21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" fillId="0" borderId="0" xfId="58" applyFont="1" applyBorder="1" applyAlignment="1">
      <alignment horizontal="center"/>
      <protection/>
    </xf>
    <xf numFmtId="0" fontId="2" fillId="0" borderId="0" xfId="58" applyFont="1" applyAlignment="1">
      <alignment horizontal="left"/>
      <protection/>
    </xf>
    <xf numFmtId="0" fontId="2" fillId="0" borderId="0" xfId="58" applyFont="1" applyBorder="1" applyAlignment="1">
      <alignment horizontal="right"/>
      <protection/>
    </xf>
    <xf numFmtId="0" fontId="3" fillId="0" borderId="0" xfId="58" applyFont="1" applyBorder="1">
      <alignment/>
      <protection/>
    </xf>
    <xf numFmtId="0" fontId="11" fillId="0" borderId="0" xfId="58" applyFont="1" applyBorder="1">
      <alignment/>
      <protection/>
    </xf>
    <xf numFmtId="0" fontId="11" fillId="0" borderId="0" xfId="58" applyFont="1" applyFill="1" applyBorder="1" applyAlignment="1">
      <alignment horizontal="center"/>
      <protection/>
    </xf>
    <xf numFmtId="0" fontId="12" fillId="0" borderId="0" xfId="58" applyFont="1" applyAlignment="1">
      <alignment horizontal="left"/>
      <protection/>
    </xf>
    <xf numFmtId="0" fontId="12" fillId="0" borderId="0" xfId="58" applyFont="1" applyBorder="1" applyAlignment="1">
      <alignment horizontal="right"/>
      <protection/>
    </xf>
    <xf numFmtId="0" fontId="11" fillId="0" borderId="22" xfId="58" applyFont="1" applyBorder="1" applyAlignment="1">
      <alignment horizontal="center" vertical="center"/>
      <protection/>
    </xf>
    <xf numFmtId="0" fontId="11" fillId="0" borderId="23" xfId="58" applyFont="1" applyBorder="1" applyAlignment="1">
      <alignment horizontal="center" vertical="center"/>
      <protection/>
    </xf>
    <xf numFmtId="0" fontId="11" fillId="0" borderId="24" xfId="58" applyFont="1" applyBorder="1" applyAlignment="1">
      <alignment horizontal="center" vertical="center"/>
      <protection/>
    </xf>
    <xf numFmtId="0" fontId="11" fillId="0" borderId="25" xfId="58" applyFont="1" applyBorder="1" applyAlignment="1">
      <alignment horizontal="center" vertical="center"/>
      <protection/>
    </xf>
    <xf numFmtId="0" fontId="11" fillId="0" borderId="26" xfId="58" applyFont="1" applyBorder="1" applyAlignment="1">
      <alignment horizontal="center" vertical="center"/>
      <protection/>
    </xf>
    <xf numFmtId="0" fontId="11" fillId="0" borderId="27" xfId="58" applyFont="1" applyBorder="1" applyAlignment="1">
      <alignment horizontal="center" vertical="center"/>
      <protection/>
    </xf>
    <xf numFmtId="0" fontId="11" fillId="0" borderId="10" xfId="58" applyFont="1" applyBorder="1" applyAlignment="1">
      <alignment horizontal="center" wrapText="1"/>
      <protection/>
    </xf>
    <xf numFmtId="0" fontId="11" fillId="0" borderId="11" xfId="58" applyFont="1" applyBorder="1" applyAlignment="1">
      <alignment horizontal="center" wrapText="1"/>
      <protection/>
    </xf>
    <xf numFmtId="0" fontId="11" fillId="0" borderId="18" xfId="58" applyFont="1" applyBorder="1" applyAlignment="1">
      <alignment horizontal="center" wrapText="1"/>
      <protection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32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18" fillId="0" borderId="0" xfId="58" applyFont="1" applyBorder="1" applyAlignment="1">
      <alignment horizontal="left" wrapText="1"/>
      <protection/>
    </xf>
    <xf numFmtId="0" fontId="8" fillId="0" borderId="10" xfId="58" applyFont="1" applyBorder="1" applyAlignment="1">
      <alignment horizontal="center" wrapText="1"/>
      <protection/>
    </xf>
    <xf numFmtId="0" fontId="8" fillId="0" borderId="11" xfId="58" applyFont="1" applyBorder="1" applyAlignment="1">
      <alignment horizontal="center" wrapText="1"/>
      <protection/>
    </xf>
    <xf numFmtId="0" fontId="8" fillId="0" borderId="18" xfId="58" applyFont="1" applyBorder="1" applyAlignment="1">
      <alignment horizontal="center" wrapText="1"/>
      <protection/>
    </xf>
    <xf numFmtId="0" fontId="11" fillId="0" borderId="33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</cellXfs>
  <cellStyles count="65">
    <cellStyle name="Normal" xfId="0"/>
    <cellStyle name="??" xfId="15"/>
    <cellStyle name="?? 2" xfId="16"/>
    <cellStyle name="?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Standard_BA-09-BA-LI-0141-R00_e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9" xfId="57"/>
    <cellStyle name="Обычный 2" xfId="58"/>
    <cellStyle name="Обычный 2 9" xfId="59"/>
    <cellStyle name="Обычный 3" xfId="60"/>
    <cellStyle name="Обычный 3 2" xfId="61"/>
    <cellStyle name="Обычный 3 4" xfId="62"/>
    <cellStyle name="Обычный 4" xfId="63"/>
    <cellStyle name="Обычный 4 5" xfId="64"/>
    <cellStyle name="Обычный 9 9" xfId="65"/>
    <cellStyle name="Обычный_Книга1" xfId="66"/>
    <cellStyle name="Обычный_Лист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7"/>
  <sheetViews>
    <sheetView tabSelected="1" view="pageBreakPreview" zoomScale="70" zoomScaleSheetLayoutView="70" zoomScalePageLayoutView="0" workbookViewId="0" topLeftCell="G124">
      <selection activeCell="O134" sqref="O134"/>
    </sheetView>
  </sheetViews>
  <sheetFormatPr defaultColWidth="9.140625" defaultRowHeight="12.75"/>
  <cols>
    <col min="1" max="1" width="13.28125" style="1" customWidth="1"/>
    <col min="2" max="2" width="30.00390625" style="1" customWidth="1"/>
    <col min="3" max="3" width="33.7109375" style="1" customWidth="1"/>
    <col min="4" max="4" width="41.140625" style="1" customWidth="1"/>
    <col min="5" max="5" width="52.8515625" style="1" customWidth="1"/>
    <col min="6" max="6" width="36.140625" style="1" customWidth="1"/>
    <col min="7" max="7" width="13.421875" style="1" customWidth="1"/>
    <col min="8" max="8" width="15.28125" style="1" customWidth="1"/>
    <col min="9" max="9" width="20.28125" style="1" customWidth="1"/>
    <col min="10" max="10" width="22.00390625" style="1" customWidth="1"/>
    <col min="11" max="11" width="18.421875" style="1" customWidth="1"/>
    <col min="12" max="12" width="26.421875" style="1" customWidth="1"/>
    <col min="13" max="13" width="12.421875" style="1" customWidth="1"/>
    <col min="14" max="14" width="22.421875" style="1" customWidth="1"/>
    <col min="15" max="15" width="26.7109375" style="1" customWidth="1"/>
    <col min="16" max="16" width="12.8515625" style="1" customWidth="1"/>
    <col min="17" max="17" width="14.57421875" style="1" customWidth="1"/>
    <col min="18" max="18" width="16.00390625" style="1" customWidth="1"/>
    <col min="19" max="19" width="19.57421875" style="1" customWidth="1"/>
    <col min="20" max="20" width="23.140625" style="1" customWidth="1"/>
    <col min="21" max="21" width="23.00390625" style="1" customWidth="1"/>
    <col min="22" max="22" width="12.421875" style="1" customWidth="1"/>
    <col min="23" max="23" width="15.7109375" style="1" customWidth="1"/>
    <col min="24" max="24" width="28.140625" style="1" customWidth="1"/>
    <col min="25" max="16384" width="9.140625" style="1" customWidth="1"/>
  </cols>
  <sheetData>
    <row r="1" spans="4:23" ht="12.7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Q1" s="2"/>
      <c r="S1" s="2"/>
      <c r="U1" s="4"/>
      <c r="V1" s="4"/>
      <c r="W1" s="5"/>
    </row>
    <row r="2" spans="2:24" ht="22.5" customHeight="1">
      <c r="B2" s="56" t="s">
        <v>53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Q2" s="2"/>
      <c r="S2" s="2"/>
      <c r="U2" s="3"/>
      <c r="V2" s="3"/>
      <c r="W2" s="2"/>
      <c r="X2" s="59"/>
    </row>
    <row r="3" spans="2:24" ht="22.5" customHeight="1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Q3" s="2"/>
      <c r="S3" s="2"/>
      <c r="U3" s="3"/>
      <c r="V3" s="3"/>
      <c r="W3" s="2"/>
      <c r="X3" s="59"/>
    </row>
    <row r="4" spans="2:24" ht="22.5" customHeight="1"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Q4" s="2"/>
      <c r="S4" s="2"/>
      <c r="U4" s="59" t="s">
        <v>80</v>
      </c>
      <c r="V4" s="3"/>
      <c r="W4" s="2"/>
      <c r="X4" s="59"/>
    </row>
    <row r="5" spans="2:24" ht="22.5" customHeight="1"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2"/>
      <c r="S5" s="2"/>
      <c r="U5" s="59"/>
      <c r="V5" s="3"/>
      <c r="W5" s="2"/>
      <c r="X5" s="59"/>
    </row>
    <row r="6" spans="2:24" ht="22.5" customHeight="1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2"/>
      <c r="S6" s="59"/>
      <c r="T6" s="60"/>
      <c r="U6" s="59" t="s">
        <v>81</v>
      </c>
      <c r="V6" s="3"/>
      <c r="W6" s="2"/>
      <c r="X6" s="59"/>
    </row>
    <row r="7" spans="2:24" ht="22.5" customHeight="1"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Q7" s="2"/>
      <c r="S7" s="59"/>
      <c r="T7" s="60"/>
      <c r="U7" s="3"/>
      <c r="V7" s="3"/>
      <c r="W7" s="2"/>
      <c r="X7" s="59"/>
    </row>
    <row r="8" spans="14:38" ht="15.75">
      <c r="N8" s="3"/>
      <c r="U8" s="66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8.75">
      <c r="A9" s="88" t="s">
        <v>375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23" ht="12.75">
      <c r="A10" s="101"/>
      <c r="B10" s="101"/>
      <c r="C10" s="102" t="s">
        <v>56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</row>
    <row r="11" spans="11:24" ht="10.5" customHeight="1">
      <c r="K11" s="3"/>
      <c r="L11" s="3"/>
      <c r="M11" s="3"/>
      <c r="N11" s="3"/>
      <c r="P11" s="7"/>
      <c r="Q11" s="10"/>
      <c r="R11" s="10"/>
      <c r="S11" s="89"/>
      <c r="T11" s="89"/>
      <c r="U11" s="89"/>
      <c r="V11" s="89"/>
      <c r="W11" s="89"/>
      <c r="X11" s="89"/>
    </row>
    <row r="12" spans="11:24" ht="14.25" customHeight="1">
      <c r="K12" s="3"/>
      <c r="L12" s="3"/>
      <c r="M12" s="3"/>
      <c r="N12" s="3"/>
      <c r="P12" s="10"/>
      <c r="Q12" s="10"/>
      <c r="R12" s="10"/>
      <c r="S12" s="89"/>
      <c r="T12" s="89"/>
      <c r="U12" s="89"/>
      <c r="V12" s="89"/>
      <c r="W12" s="89"/>
      <c r="X12" s="89"/>
    </row>
    <row r="13" spans="11:24" ht="14.25" customHeight="1">
      <c r="K13" s="3"/>
      <c r="L13" s="3"/>
      <c r="M13" s="3"/>
      <c r="N13" s="3"/>
      <c r="P13" s="7"/>
      <c r="Q13" s="36"/>
      <c r="R13" s="36"/>
      <c r="S13" s="89"/>
      <c r="T13" s="89"/>
      <c r="U13" s="89"/>
      <c r="V13" s="89"/>
      <c r="W13" s="89"/>
      <c r="X13" s="89"/>
    </row>
    <row r="14" spans="11:24" ht="12.75">
      <c r="K14" s="3"/>
      <c r="L14" s="3"/>
      <c r="M14" s="3"/>
      <c r="N14" s="3"/>
      <c r="P14" s="36"/>
      <c r="Q14" s="36"/>
      <c r="R14" s="36"/>
      <c r="S14" s="89"/>
      <c r="T14" s="89"/>
      <c r="U14" s="89"/>
      <c r="V14" s="89"/>
      <c r="W14" s="89"/>
      <c r="X14" s="89"/>
    </row>
    <row r="15" spans="3:23" ht="12.75"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</row>
    <row r="16" spans="2:23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3:23" ht="12.7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5" ht="12.75" customHeight="1">
      <c r="A18" s="98" t="s">
        <v>57</v>
      </c>
      <c r="B18" s="98" t="s">
        <v>2</v>
      </c>
      <c r="C18" s="91" t="s">
        <v>9</v>
      </c>
      <c r="D18" s="91" t="s">
        <v>3</v>
      </c>
      <c r="E18" s="91" t="s">
        <v>49</v>
      </c>
      <c r="F18" s="91" t="s">
        <v>33</v>
      </c>
      <c r="G18" s="91" t="s">
        <v>58</v>
      </c>
      <c r="H18" s="91" t="s">
        <v>43</v>
      </c>
      <c r="I18" s="90" t="s">
        <v>37</v>
      </c>
      <c r="J18" s="91" t="s">
        <v>5</v>
      </c>
      <c r="K18" s="91" t="s">
        <v>59</v>
      </c>
      <c r="L18" s="90" t="s">
        <v>60</v>
      </c>
      <c r="M18" s="90" t="s">
        <v>35</v>
      </c>
      <c r="N18" s="90" t="s">
        <v>61</v>
      </c>
      <c r="O18" s="90" t="s">
        <v>7</v>
      </c>
      <c r="P18" s="90" t="s">
        <v>62</v>
      </c>
      <c r="Q18" s="90" t="s">
        <v>63</v>
      </c>
      <c r="R18" s="90"/>
      <c r="S18" s="90" t="s">
        <v>64</v>
      </c>
      <c r="T18" s="90" t="s">
        <v>6</v>
      </c>
      <c r="U18" s="90" t="s">
        <v>65</v>
      </c>
      <c r="V18" s="90" t="s">
        <v>34</v>
      </c>
      <c r="W18" s="90" t="s">
        <v>66</v>
      </c>
      <c r="X18" s="90" t="s">
        <v>67</v>
      </c>
      <c r="Y18" s="100"/>
    </row>
    <row r="19" spans="1:25" ht="106.5" customHeight="1">
      <c r="A19" s="99"/>
      <c r="B19" s="99"/>
      <c r="C19" s="91"/>
      <c r="D19" s="91"/>
      <c r="E19" s="91"/>
      <c r="F19" s="91"/>
      <c r="G19" s="91"/>
      <c r="H19" s="91"/>
      <c r="I19" s="90"/>
      <c r="J19" s="91"/>
      <c r="K19" s="91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100"/>
    </row>
    <row r="20" spans="1:24" s="8" customFormat="1" ht="12.75" customHeight="1">
      <c r="A20" s="61">
        <v>1</v>
      </c>
      <c r="B20" s="61">
        <v>2</v>
      </c>
      <c r="C20" s="61">
        <v>3</v>
      </c>
      <c r="D20" s="61">
        <v>4</v>
      </c>
      <c r="E20" s="61">
        <v>5</v>
      </c>
      <c r="F20" s="61">
        <v>6</v>
      </c>
      <c r="G20" s="61">
        <v>7</v>
      </c>
      <c r="H20" s="61">
        <v>8</v>
      </c>
      <c r="I20" s="61">
        <v>9</v>
      </c>
      <c r="J20" s="61">
        <v>10</v>
      </c>
      <c r="K20" s="61">
        <v>11</v>
      </c>
      <c r="L20" s="61">
        <v>12</v>
      </c>
      <c r="M20" s="61">
        <v>13</v>
      </c>
      <c r="N20" s="61">
        <v>14</v>
      </c>
      <c r="O20" s="61">
        <v>15</v>
      </c>
      <c r="P20" s="61">
        <v>16</v>
      </c>
      <c r="Q20" s="61">
        <v>17</v>
      </c>
      <c r="R20" s="61">
        <v>18</v>
      </c>
      <c r="S20" s="61">
        <v>19</v>
      </c>
      <c r="T20" s="61">
        <v>20</v>
      </c>
      <c r="U20" s="61">
        <v>21</v>
      </c>
      <c r="V20" s="61">
        <v>22</v>
      </c>
      <c r="W20" s="61">
        <v>23</v>
      </c>
      <c r="X20" s="61">
        <v>24</v>
      </c>
    </row>
    <row r="21" spans="1:24" ht="15.75">
      <c r="A21" s="62" t="s">
        <v>68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55"/>
      <c r="X21" s="55"/>
    </row>
    <row r="22" spans="1:24" s="9" customFormat="1" ht="173.25" customHeight="1">
      <c r="A22" s="40" t="s">
        <v>105</v>
      </c>
      <c r="B22" s="41" t="s">
        <v>54</v>
      </c>
      <c r="C22" s="50" t="s">
        <v>83</v>
      </c>
      <c r="D22" s="50" t="s">
        <v>84</v>
      </c>
      <c r="E22" s="50" t="s">
        <v>85</v>
      </c>
      <c r="F22" s="50" t="s">
        <v>84</v>
      </c>
      <c r="G22" s="50" t="s">
        <v>86</v>
      </c>
      <c r="H22" s="51">
        <v>0</v>
      </c>
      <c r="I22" s="41">
        <v>750000000</v>
      </c>
      <c r="J22" s="50" t="s">
        <v>69</v>
      </c>
      <c r="K22" s="52" t="s">
        <v>87</v>
      </c>
      <c r="L22" s="50" t="s">
        <v>73</v>
      </c>
      <c r="M22" s="50" t="s">
        <v>55</v>
      </c>
      <c r="N22" s="50" t="s">
        <v>88</v>
      </c>
      <c r="O22" s="50" t="s">
        <v>70</v>
      </c>
      <c r="P22" s="50">
        <v>796</v>
      </c>
      <c r="Q22" s="50" t="s">
        <v>71</v>
      </c>
      <c r="R22" s="50">
        <v>132</v>
      </c>
      <c r="S22" s="54">
        <v>0</v>
      </c>
      <c r="T22" s="54">
        <v>0</v>
      </c>
      <c r="U22" s="54">
        <v>0</v>
      </c>
      <c r="V22" s="50"/>
      <c r="W22" s="50">
        <v>2013</v>
      </c>
      <c r="X22" s="50" t="s">
        <v>89</v>
      </c>
    </row>
    <row r="23" spans="1:24" s="9" customFormat="1" ht="141.75" customHeight="1">
      <c r="A23" s="40" t="s">
        <v>106</v>
      </c>
      <c r="B23" s="41" t="s">
        <v>54</v>
      </c>
      <c r="C23" s="50" t="s">
        <v>83</v>
      </c>
      <c r="D23" s="50" t="s">
        <v>90</v>
      </c>
      <c r="E23" s="50" t="s">
        <v>91</v>
      </c>
      <c r="F23" s="50" t="s">
        <v>84</v>
      </c>
      <c r="G23" s="50" t="s">
        <v>86</v>
      </c>
      <c r="H23" s="51">
        <v>0</v>
      </c>
      <c r="I23" s="41">
        <v>750000000</v>
      </c>
      <c r="J23" s="50" t="s">
        <v>69</v>
      </c>
      <c r="K23" s="52" t="s">
        <v>87</v>
      </c>
      <c r="L23" s="50" t="s">
        <v>73</v>
      </c>
      <c r="M23" s="50" t="s">
        <v>55</v>
      </c>
      <c r="N23" s="50" t="s">
        <v>72</v>
      </c>
      <c r="O23" s="50" t="s">
        <v>70</v>
      </c>
      <c r="P23" s="50">
        <v>796</v>
      </c>
      <c r="Q23" s="50" t="s">
        <v>71</v>
      </c>
      <c r="R23" s="50">
        <v>10</v>
      </c>
      <c r="S23" s="53">
        <v>15000</v>
      </c>
      <c r="T23" s="54">
        <f>R23*S23</f>
        <v>150000</v>
      </c>
      <c r="U23" s="54">
        <f>T23*1.12</f>
        <v>168000.00000000003</v>
      </c>
      <c r="V23" s="50"/>
      <c r="W23" s="50">
        <v>2013</v>
      </c>
      <c r="X23" s="50"/>
    </row>
    <row r="24" spans="1:24" s="9" customFormat="1" ht="125.25" customHeight="1">
      <c r="A24" s="68" t="s">
        <v>107</v>
      </c>
      <c r="B24" s="41" t="s">
        <v>54</v>
      </c>
      <c r="C24" s="50" t="s">
        <v>92</v>
      </c>
      <c r="D24" s="50" t="s">
        <v>93</v>
      </c>
      <c r="E24" s="50" t="s">
        <v>94</v>
      </c>
      <c r="F24" s="50" t="s">
        <v>95</v>
      </c>
      <c r="G24" s="50" t="s">
        <v>86</v>
      </c>
      <c r="H24" s="51">
        <v>0</v>
      </c>
      <c r="I24" s="41">
        <v>750000000</v>
      </c>
      <c r="J24" s="50" t="s">
        <v>69</v>
      </c>
      <c r="K24" s="52" t="s">
        <v>87</v>
      </c>
      <c r="L24" s="50" t="s">
        <v>73</v>
      </c>
      <c r="M24" s="50" t="s">
        <v>55</v>
      </c>
      <c r="N24" s="50" t="s">
        <v>88</v>
      </c>
      <c r="O24" s="50" t="s">
        <v>70</v>
      </c>
      <c r="P24" s="50">
        <v>796</v>
      </c>
      <c r="Q24" s="50" t="s">
        <v>71</v>
      </c>
      <c r="R24" s="50">
        <v>40</v>
      </c>
      <c r="S24" s="54">
        <v>0</v>
      </c>
      <c r="T24" s="54">
        <v>0</v>
      </c>
      <c r="U24" s="54">
        <f>T24*1.12</f>
        <v>0</v>
      </c>
      <c r="V24" s="50"/>
      <c r="W24" s="50">
        <v>2013</v>
      </c>
      <c r="X24" s="50" t="s">
        <v>89</v>
      </c>
    </row>
    <row r="25" spans="1:24" s="9" customFormat="1" ht="125.25" customHeight="1">
      <c r="A25" s="68" t="s">
        <v>108</v>
      </c>
      <c r="B25" s="41" t="s">
        <v>54</v>
      </c>
      <c r="C25" s="50" t="s">
        <v>92</v>
      </c>
      <c r="D25" s="50" t="s">
        <v>93</v>
      </c>
      <c r="E25" s="50" t="s">
        <v>96</v>
      </c>
      <c r="F25" s="50" t="s">
        <v>95</v>
      </c>
      <c r="G25" s="50" t="s">
        <v>86</v>
      </c>
      <c r="H25" s="51">
        <v>0</v>
      </c>
      <c r="I25" s="41">
        <v>750000000</v>
      </c>
      <c r="J25" s="50" t="s">
        <v>69</v>
      </c>
      <c r="K25" s="52" t="s">
        <v>87</v>
      </c>
      <c r="L25" s="50" t="s">
        <v>73</v>
      </c>
      <c r="M25" s="50" t="s">
        <v>55</v>
      </c>
      <c r="N25" s="50" t="s">
        <v>72</v>
      </c>
      <c r="O25" s="50" t="s">
        <v>70</v>
      </c>
      <c r="P25" s="50">
        <v>796</v>
      </c>
      <c r="Q25" s="50" t="s">
        <v>71</v>
      </c>
      <c r="R25" s="50">
        <v>20</v>
      </c>
      <c r="S25" s="53">
        <v>20000</v>
      </c>
      <c r="T25" s="54">
        <f>R25*S25</f>
        <v>400000</v>
      </c>
      <c r="U25" s="54">
        <f>T25*1.12</f>
        <v>448000.00000000006</v>
      </c>
      <c r="V25" s="50"/>
      <c r="W25" s="50">
        <v>2013</v>
      </c>
      <c r="X25" s="50"/>
    </row>
    <row r="26" spans="1:24" s="9" customFormat="1" ht="54.75" customHeight="1">
      <c r="A26" s="76" t="s">
        <v>265</v>
      </c>
      <c r="B26" s="70" t="s">
        <v>111</v>
      </c>
      <c r="C26" s="70" t="s">
        <v>112</v>
      </c>
      <c r="D26" s="70" t="s">
        <v>113</v>
      </c>
      <c r="E26" s="70" t="s">
        <v>114</v>
      </c>
      <c r="F26" s="70"/>
      <c r="G26" s="70" t="s">
        <v>86</v>
      </c>
      <c r="H26" s="71">
        <v>0</v>
      </c>
      <c r="I26" s="41">
        <v>750000000</v>
      </c>
      <c r="J26" s="70" t="s">
        <v>115</v>
      </c>
      <c r="K26" s="72" t="s">
        <v>103</v>
      </c>
      <c r="L26" s="70" t="s">
        <v>116</v>
      </c>
      <c r="M26" s="70" t="s">
        <v>55</v>
      </c>
      <c r="N26" s="70" t="s">
        <v>117</v>
      </c>
      <c r="O26" s="69" t="s">
        <v>118</v>
      </c>
      <c r="P26" s="70" t="s">
        <v>119</v>
      </c>
      <c r="Q26" s="70" t="s">
        <v>71</v>
      </c>
      <c r="R26" s="70">
        <v>100</v>
      </c>
      <c r="S26" s="73">
        <v>510</v>
      </c>
      <c r="T26" s="74">
        <v>0</v>
      </c>
      <c r="U26" s="74">
        <f aca="true" t="shared" si="0" ref="U26:U89">T26*1.12</f>
        <v>0</v>
      </c>
      <c r="V26" s="70"/>
      <c r="W26" s="50">
        <v>2013</v>
      </c>
      <c r="X26" s="75">
        <v>14</v>
      </c>
    </row>
    <row r="27" spans="1:24" s="9" customFormat="1" ht="70.5" customHeight="1">
      <c r="A27" s="76" t="s">
        <v>266</v>
      </c>
      <c r="B27" s="70" t="s">
        <v>111</v>
      </c>
      <c r="C27" s="70" t="s">
        <v>112</v>
      </c>
      <c r="D27" s="70" t="s">
        <v>113</v>
      </c>
      <c r="E27" s="70" t="s">
        <v>114</v>
      </c>
      <c r="F27" s="70"/>
      <c r="G27" s="70" t="s">
        <v>86</v>
      </c>
      <c r="H27" s="71">
        <v>0</v>
      </c>
      <c r="I27" s="41">
        <v>750000000</v>
      </c>
      <c r="J27" s="70" t="s">
        <v>115</v>
      </c>
      <c r="K27" s="72" t="s">
        <v>103</v>
      </c>
      <c r="L27" s="70" t="s">
        <v>116</v>
      </c>
      <c r="M27" s="70" t="s">
        <v>55</v>
      </c>
      <c r="N27" s="70" t="s">
        <v>120</v>
      </c>
      <c r="O27" s="69" t="s">
        <v>118</v>
      </c>
      <c r="P27" s="70" t="s">
        <v>119</v>
      </c>
      <c r="Q27" s="70" t="s">
        <v>71</v>
      </c>
      <c r="R27" s="70">
        <v>100</v>
      </c>
      <c r="S27" s="73">
        <v>510</v>
      </c>
      <c r="T27" s="74">
        <f>R27*S27</f>
        <v>51000</v>
      </c>
      <c r="U27" s="74">
        <f t="shared" si="0"/>
        <v>57120.00000000001</v>
      </c>
      <c r="V27" s="70"/>
      <c r="W27" s="50">
        <v>2013</v>
      </c>
      <c r="X27" s="75"/>
    </row>
    <row r="28" spans="1:24" ht="48.75" customHeight="1">
      <c r="A28" s="76" t="s">
        <v>267</v>
      </c>
      <c r="B28" s="70" t="s">
        <v>111</v>
      </c>
      <c r="C28" s="70" t="s">
        <v>121</v>
      </c>
      <c r="D28" s="70" t="s">
        <v>122</v>
      </c>
      <c r="E28" s="70" t="s">
        <v>123</v>
      </c>
      <c r="F28" s="70"/>
      <c r="G28" s="70" t="s">
        <v>86</v>
      </c>
      <c r="H28" s="71">
        <v>0</v>
      </c>
      <c r="I28" s="41">
        <v>750000000</v>
      </c>
      <c r="J28" s="70" t="s">
        <v>115</v>
      </c>
      <c r="K28" s="72" t="s">
        <v>103</v>
      </c>
      <c r="L28" s="70" t="s">
        <v>116</v>
      </c>
      <c r="M28" s="70" t="s">
        <v>55</v>
      </c>
      <c r="N28" s="70" t="s">
        <v>117</v>
      </c>
      <c r="O28" s="69" t="s">
        <v>118</v>
      </c>
      <c r="P28" s="70">
        <v>778</v>
      </c>
      <c r="Q28" s="70" t="s">
        <v>124</v>
      </c>
      <c r="R28" s="70">
        <v>500</v>
      </c>
      <c r="S28" s="73">
        <v>210</v>
      </c>
      <c r="T28" s="74">
        <v>0</v>
      </c>
      <c r="U28" s="74">
        <f t="shared" si="0"/>
        <v>0</v>
      </c>
      <c r="V28" s="70"/>
      <c r="W28" s="50">
        <v>2013</v>
      </c>
      <c r="X28" s="75">
        <v>14</v>
      </c>
    </row>
    <row r="29" spans="1:24" ht="36" customHeight="1">
      <c r="A29" s="76" t="s">
        <v>268</v>
      </c>
      <c r="B29" s="70" t="s">
        <v>111</v>
      </c>
      <c r="C29" s="70" t="s">
        <v>121</v>
      </c>
      <c r="D29" s="70" t="s">
        <v>122</v>
      </c>
      <c r="E29" s="70" t="s">
        <v>123</v>
      </c>
      <c r="F29" s="70"/>
      <c r="G29" s="70" t="s">
        <v>86</v>
      </c>
      <c r="H29" s="71">
        <v>0</v>
      </c>
      <c r="I29" s="41">
        <v>750000000</v>
      </c>
      <c r="J29" s="70" t="s">
        <v>115</v>
      </c>
      <c r="K29" s="72" t="s">
        <v>103</v>
      </c>
      <c r="L29" s="70" t="s">
        <v>116</v>
      </c>
      <c r="M29" s="70" t="s">
        <v>55</v>
      </c>
      <c r="N29" s="70" t="s">
        <v>120</v>
      </c>
      <c r="O29" s="69" t="s">
        <v>118</v>
      </c>
      <c r="P29" s="70">
        <v>778</v>
      </c>
      <c r="Q29" s="70" t="s">
        <v>124</v>
      </c>
      <c r="R29" s="70">
        <v>500</v>
      </c>
      <c r="S29" s="73">
        <v>210</v>
      </c>
      <c r="T29" s="74">
        <f>R29*S29</f>
        <v>105000</v>
      </c>
      <c r="U29" s="74">
        <f t="shared" si="0"/>
        <v>117600.00000000001</v>
      </c>
      <c r="V29" s="70"/>
      <c r="W29" s="50">
        <v>2013</v>
      </c>
      <c r="X29" s="75"/>
    </row>
    <row r="30" spans="1:24" ht="31.5">
      <c r="A30" s="76" t="s">
        <v>269</v>
      </c>
      <c r="B30" s="70" t="s">
        <v>111</v>
      </c>
      <c r="C30" s="70" t="s">
        <v>125</v>
      </c>
      <c r="D30" s="70" t="s">
        <v>126</v>
      </c>
      <c r="E30" s="70" t="s">
        <v>127</v>
      </c>
      <c r="F30" s="70"/>
      <c r="G30" s="70" t="s">
        <v>86</v>
      </c>
      <c r="H30" s="71">
        <v>0</v>
      </c>
      <c r="I30" s="41">
        <v>750000000</v>
      </c>
      <c r="J30" s="70" t="s">
        <v>115</v>
      </c>
      <c r="K30" s="72" t="s">
        <v>103</v>
      </c>
      <c r="L30" s="70" t="s">
        <v>116</v>
      </c>
      <c r="M30" s="70" t="s">
        <v>55</v>
      </c>
      <c r="N30" s="70" t="s">
        <v>117</v>
      </c>
      <c r="O30" s="69" t="s">
        <v>118</v>
      </c>
      <c r="P30" s="70" t="s">
        <v>119</v>
      </c>
      <c r="Q30" s="70" t="s">
        <v>71</v>
      </c>
      <c r="R30" s="70">
        <v>50</v>
      </c>
      <c r="S30" s="73">
        <v>1200</v>
      </c>
      <c r="T30" s="74">
        <v>0</v>
      </c>
      <c r="U30" s="74">
        <f t="shared" si="0"/>
        <v>0</v>
      </c>
      <c r="V30" s="70"/>
      <c r="W30" s="50">
        <v>2013</v>
      </c>
      <c r="X30" s="75">
        <v>14</v>
      </c>
    </row>
    <row r="31" spans="1:24" ht="61.5" customHeight="1">
      <c r="A31" s="76" t="s">
        <v>270</v>
      </c>
      <c r="B31" s="70" t="s">
        <v>111</v>
      </c>
      <c r="C31" s="70" t="s">
        <v>125</v>
      </c>
      <c r="D31" s="70" t="s">
        <v>126</v>
      </c>
      <c r="E31" s="70" t="s">
        <v>127</v>
      </c>
      <c r="F31" s="70"/>
      <c r="G31" s="70" t="s">
        <v>86</v>
      </c>
      <c r="H31" s="71">
        <v>0</v>
      </c>
      <c r="I31" s="41">
        <v>750000000</v>
      </c>
      <c r="J31" s="70" t="s">
        <v>115</v>
      </c>
      <c r="K31" s="72" t="s">
        <v>103</v>
      </c>
      <c r="L31" s="70" t="s">
        <v>116</v>
      </c>
      <c r="M31" s="70" t="s">
        <v>55</v>
      </c>
      <c r="N31" s="70" t="s">
        <v>120</v>
      </c>
      <c r="O31" s="69" t="s">
        <v>118</v>
      </c>
      <c r="P31" s="70" t="s">
        <v>119</v>
      </c>
      <c r="Q31" s="70" t="s">
        <v>71</v>
      </c>
      <c r="R31" s="70">
        <v>50</v>
      </c>
      <c r="S31" s="73">
        <v>1200</v>
      </c>
      <c r="T31" s="74">
        <f>R31*S31</f>
        <v>60000</v>
      </c>
      <c r="U31" s="74">
        <f t="shared" si="0"/>
        <v>67200</v>
      </c>
      <c r="V31" s="70"/>
      <c r="W31" s="50">
        <v>2013</v>
      </c>
      <c r="X31" s="75"/>
    </row>
    <row r="32" spans="1:24" ht="51" customHeight="1">
      <c r="A32" s="76" t="s">
        <v>275</v>
      </c>
      <c r="B32" s="70" t="s">
        <v>111</v>
      </c>
      <c r="C32" s="70" t="s">
        <v>128</v>
      </c>
      <c r="D32" s="70" t="s">
        <v>129</v>
      </c>
      <c r="E32" s="70" t="s">
        <v>130</v>
      </c>
      <c r="F32" s="70"/>
      <c r="G32" s="70" t="s">
        <v>86</v>
      </c>
      <c r="H32" s="71">
        <v>0</v>
      </c>
      <c r="I32" s="41">
        <v>750000000</v>
      </c>
      <c r="J32" s="70" t="s">
        <v>115</v>
      </c>
      <c r="K32" s="72" t="s">
        <v>103</v>
      </c>
      <c r="L32" s="70" t="s">
        <v>116</v>
      </c>
      <c r="M32" s="70" t="s">
        <v>55</v>
      </c>
      <c r="N32" s="70" t="s">
        <v>117</v>
      </c>
      <c r="O32" s="69" t="s">
        <v>118</v>
      </c>
      <c r="P32" s="70" t="s">
        <v>119</v>
      </c>
      <c r="Q32" s="70" t="s">
        <v>71</v>
      </c>
      <c r="R32" s="70">
        <v>28</v>
      </c>
      <c r="S32" s="73">
        <v>390</v>
      </c>
      <c r="T32" s="74">
        <v>0</v>
      </c>
      <c r="U32" s="74">
        <f t="shared" si="0"/>
        <v>0</v>
      </c>
      <c r="V32" s="70"/>
      <c r="W32" s="50">
        <v>2013</v>
      </c>
      <c r="X32" s="75">
        <v>14</v>
      </c>
    </row>
    <row r="33" spans="1:24" ht="72.75" customHeight="1">
      <c r="A33" s="76" t="s">
        <v>276</v>
      </c>
      <c r="B33" s="70" t="s">
        <v>111</v>
      </c>
      <c r="C33" s="70" t="s">
        <v>128</v>
      </c>
      <c r="D33" s="70" t="s">
        <v>129</v>
      </c>
      <c r="E33" s="70" t="s">
        <v>130</v>
      </c>
      <c r="F33" s="70"/>
      <c r="G33" s="70" t="s">
        <v>86</v>
      </c>
      <c r="H33" s="71">
        <v>0</v>
      </c>
      <c r="I33" s="41">
        <v>750000000</v>
      </c>
      <c r="J33" s="70" t="s">
        <v>115</v>
      </c>
      <c r="K33" s="72" t="s">
        <v>103</v>
      </c>
      <c r="L33" s="70" t="s">
        <v>116</v>
      </c>
      <c r="M33" s="70" t="s">
        <v>55</v>
      </c>
      <c r="N33" s="70" t="s">
        <v>120</v>
      </c>
      <c r="O33" s="69" t="s">
        <v>118</v>
      </c>
      <c r="P33" s="70" t="s">
        <v>119</v>
      </c>
      <c r="Q33" s="70" t="s">
        <v>71</v>
      </c>
      <c r="R33" s="70">
        <v>28</v>
      </c>
      <c r="S33" s="73">
        <v>390</v>
      </c>
      <c r="T33" s="74">
        <f>R33*S33</f>
        <v>10920</v>
      </c>
      <c r="U33" s="74">
        <f t="shared" si="0"/>
        <v>12230.400000000001</v>
      </c>
      <c r="V33" s="70"/>
      <c r="W33" s="50">
        <v>2013</v>
      </c>
      <c r="X33" s="75"/>
    </row>
    <row r="34" spans="1:24" ht="66.75" customHeight="1">
      <c r="A34" s="76" t="s">
        <v>277</v>
      </c>
      <c r="B34" s="77" t="s">
        <v>111</v>
      </c>
      <c r="C34" s="77" t="s">
        <v>131</v>
      </c>
      <c r="D34" s="77" t="s">
        <v>132</v>
      </c>
      <c r="E34" s="77" t="s">
        <v>133</v>
      </c>
      <c r="F34" s="77"/>
      <c r="G34" s="77" t="s">
        <v>86</v>
      </c>
      <c r="H34" s="78">
        <v>0</v>
      </c>
      <c r="I34" s="41">
        <v>750000000</v>
      </c>
      <c r="J34" s="77" t="s">
        <v>115</v>
      </c>
      <c r="K34" s="79" t="s">
        <v>103</v>
      </c>
      <c r="L34" s="77" t="s">
        <v>116</v>
      </c>
      <c r="M34" s="77" t="s">
        <v>55</v>
      </c>
      <c r="N34" s="77" t="s">
        <v>117</v>
      </c>
      <c r="O34" s="76" t="s">
        <v>118</v>
      </c>
      <c r="P34" s="77" t="s">
        <v>134</v>
      </c>
      <c r="Q34" s="77" t="s">
        <v>135</v>
      </c>
      <c r="R34" s="77">
        <v>120</v>
      </c>
      <c r="S34" s="80">
        <v>390</v>
      </c>
      <c r="T34" s="74">
        <v>0</v>
      </c>
      <c r="U34" s="74">
        <f t="shared" si="0"/>
        <v>0</v>
      </c>
      <c r="V34" s="77"/>
      <c r="W34" s="50">
        <v>2013</v>
      </c>
      <c r="X34" s="75">
        <v>14</v>
      </c>
    </row>
    <row r="35" spans="1:24" ht="52.5" customHeight="1">
      <c r="A35" s="76" t="s">
        <v>278</v>
      </c>
      <c r="B35" s="77" t="s">
        <v>111</v>
      </c>
      <c r="C35" s="77" t="s">
        <v>131</v>
      </c>
      <c r="D35" s="77" t="s">
        <v>132</v>
      </c>
      <c r="E35" s="77" t="s">
        <v>133</v>
      </c>
      <c r="F35" s="77"/>
      <c r="G35" s="77" t="s">
        <v>86</v>
      </c>
      <c r="H35" s="78">
        <v>0</v>
      </c>
      <c r="I35" s="41">
        <v>750000000</v>
      </c>
      <c r="J35" s="77" t="s">
        <v>115</v>
      </c>
      <c r="K35" s="79" t="s">
        <v>103</v>
      </c>
      <c r="L35" s="77" t="s">
        <v>116</v>
      </c>
      <c r="M35" s="77" t="s">
        <v>55</v>
      </c>
      <c r="N35" s="70" t="s">
        <v>120</v>
      </c>
      <c r="O35" s="76" t="s">
        <v>118</v>
      </c>
      <c r="P35" s="77" t="s">
        <v>134</v>
      </c>
      <c r="Q35" s="77" t="s">
        <v>135</v>
      </c>
      <c r="R35" s="77">
        <v>120</v>
      </c>
      <c r="S35" s="80">
        <v>390</v>
      </c>
      <c r="T35" s="81">
        <f>R35*S35</f>
        <v>46800</v>
      </c>
      <c r="U35" s="74">
        <f t="shared" si="0"/>
        <v>52416.00000000001</v>
      </c>
      <c r="V35" s="77"/>
      <c r="W35" s="50">
        <v>2013</v>
      </c>
      <c r="X35" s="75"/>
    </row>
    <row r="36" spans="1:24" s="9" customFormat="1" ht="64.5" customHeight="1">
      <c r="A36" s="76" t="s">
        <v>279</v>
      </c>
      <c r="B36" s="77" t="s">
        <v>111</v>
      </c>
      <c r="C36" s="77" t="s">
        <v>136</v>
      </c>
      <c r="D36" s="77" t="s">
        <v>137</v>
      </c>
      <c r="E36" s="77" t="s">
        <v>138</v>
      </c>
      <c r="F36" s="77"/>
      <c r="G36" s="77" t="s">
        <v>86</v>
      </c>
      <c r="H36" s="78">
        <v>0</v>
      </c>
      <c r="I36" s="41">
        <v>750000000</v>
      </c>
      <c r="J36" s="77" t="s">
        <v>115</v>
      </c>
      <c r="K36" s="79" t="s">
        <v>103</v>
      </c>
      <c r="L36" s="77" t="s">
        <v>116</v>
      </c>
      <c r="M36" s="77" t="s">
        <v>55</v>
      </c>
      <c r="N36" s="77" t="s">
        <v>117</v>
      </c>
      <c r="O36" s="76" t="s">
        <v>118</v>
      </c>
      <c r="P36" s="77" t="s">
        <v>119</v>
      </c>
      <c r="Q36" s="77" t="s">
        <v>71</v>
      </c>
      <c r="R36" s="77">
        <v>20000</v>
      </c>
      <c r="S36" s="80">
        <v>12</v>
      </c>
      <c r="T36" s="74">
        <v>0</v>
      </c>
      <c r="U36" s="74">
        <f t="shared" si="0"/>
        <v>0</v>
      </c>
      <c r="V36" s="77"/>
      <c r="W36" s="50">
        <v>2013</v>
      </c>
      <c r="X36" s="75">
        <v>14</v>
      </c>
    </row>
    <row r="37" spans="1:255" ht="60" customHeight="1">
      <c r="A37" s="76" t="s">
        <v>373</v>
      </c>
      <c r="B37" s="77" t="s">
        <v>111</v>
      </c>
      <c r="C37" s="77" t="s">
        <v>136</v>
      </c>
      <c r="D37" s="77" t="s">
        <v>137</v>
      </c>
      <c r="E37" s="77" t="s">
        <v>138</v>
      </c>
      <c r="F37" s="77"/>
      <c r="G37" s="77" t="s">
        <v>86</v>
      </c>
      <c r="H37" s="78">
        <v>0</v>
      </c>
      <c r="I37" s="41">
        <v>750000000</v>
      </c>
      <c r="J37" s="77" t="s">
        <v>115</v>
      </c>
      <c r="K37" s="79" t="s">
        <v>103</v>
      </c>
      <c r="L37" s="77" t="s">
        <v>116</v>
      </c>
      <c r="M37" s="77" t="s">
        <v>55</v>
      </c>
      <c r="N37" s="70" t="s">
        <v>120</v>
      </c>
      <c r="O37" s="76" t="s">
        <v>118</v>
      </c>
      <c r="P37" s="77" t="s">
        <v>119</v>
      </c>
      <c r="Q37" s="77" t="s">
        <v>71</v>
      </c>
      <c r="R37" s="77">
        <v>20000</v>
      </c>
      <c r="S37" s="80">
        <v>12</v>
      </c>
      <c r="T37" s="81">
        <f>R37*S37</f>
        <v>240000</v>
      </c>
      <c r="U37" s="74">
        <f t="shared" si="0"/>
        <v>268800</v>
      </c>
      <c r="V37" s="77"/>
      <c r="W37" s="50">
        <v>2013</v>
      </c>
      <c r="X37" s="75"/>
      <c r="IU37" s="1">
        <v>1</v>
      </c>
    </row>
    <row r="38" spans="1:24" ht="51.75" customHeight="1">
      <c r="A38" s="76" t="s">
        <v>280</v>
      </c>
      <c r="B38" s="77" t="s">
        <v>111</v>
      </c>
      <c r="C38" s="77" t="s">
        <v>139</v>
      </c>
      <c r="D38" s="77" t="s">
        <v>140</v>
      </c>
      <c r="E38" s="77" t="s">
        <v>141</v>
      </c>
      <c r="F38" s="77"/>
      <c r="G38" s="77" t="s">
        <v>86</v>
      </c>
      <c r="H38" s="78">
        <v>0</v>
      </c>
      <c r="I38" s="41">
        <v>750000000</v>
      </c>
      <c r="J38" s="77" t="s">
        <v>115</v>
      </c>
      <c r="K38" s="79" t="s">
        <v>103</v>
      </c>
      <c r="L38" s="77" t="s">
        <v>116</v>
      </c>
      <c r="M38" s="77" t="s">
        <v>55</v>
      </c>
      <c r="N38" s="77" t="s">
        <v>117</v>
      </c>
      <c r="O38" s="76" t="s">
        <v>118</v>
      </c>
      <c r="P38" s="77" t="s">
        <v>119</v>
      </c>
      <c r="Q38" s="77" t="s">
        <v>71</v>
      </c>
      <c r="R38" s="77">
        <v>1300</v>
      </c>
      <c r="S38" s="80">
        <v>65</v>
      </c>
      <c r="T38" s="74">
        <v>0</v>
      </c>
      <c r="U38" s="74">
        <f t="shared" si="0"/>
        <v>0</v>
      </c>
      <c r="V38" s="77"/>
      <c r="W38" s="50">
        <v>2013</v>
      </c>
      <c r="X38" s="75">
        <v>14</v>
      </c>
    </row>
    <row r="39" spans="1:24" ht="60" customHeight="1">
      <c r="A39" s="76" t="s">
        <v>281</v>
      </c>
      <c r="B39" s="77" t="s">
        <v>111</v>
      </c>
      <c r="C39" s="77" t="s">
        <v>139</v>
      </c>
      <c r="D39" s="77" t="s">
        <v>140</v>
      </c>
      <c r="E39" s="77" t="s">
        <v>141</v>
      </c>
      <c r="F39" s="77"/>
      <c r="G39" s="77" t="s">
        <v>86</v>
      </c>
      <c r="H39" s="78">
        <v>0</v>
      </c>
      <c r="I39" s="41">
        <v>750000000</v>
      </c>
      <c r="J39" s="77" t="s">
        <v>115</v>
      </c>
      <c r="K39" s="79" t="s">
        <v>103</v>
      </c>
      <c r="L39" s="77" t="s">
        <v>116</v>
      </c>
      <c r="M39" s="77" t="s">
        <v>55</v>
      </c>
      <c r="N39" s="70" t="s">
        <v>120</v>
      </c>
      <c r="O39" s="76" t="s">
        <v>118</v>
      </c>
      <c r="P39" s="77" t="s">
        <v>119</v>
      </c>
      <c r="Q39" s="77" t="s">
        <v>71</v>
      </c>
      <c r="R39" s="77">
        <v>1300</v>
      </c>
      <c r="S39" s="80">
        <v>65</v>
      </c>
      <c r="T39" s="81">
        <f>R39*S39</f>
        <v>84500</v>
      </c>
      <c r="U39" s="74">
        <f t="shared" si="0"/>
        <v>94640.00000000001</v>
      </c>
      <c r="V39" s="77"/>
      <c r="W39" s="50">
        <v>2013</v>
      </c>
      <c r="X39" s="75"/>
    </row>
    <row r="40" spans="1:24" ht="53.25" customHeight="1">
      <c r="A40" s="76" t="s">
        <v>282</v>
      </c>
      <c r="B40" s="77" t="s">
        <v>111</v>
      </c>
      <c r="C40" s="77" t="s">
        <v>142</v>
      </c>
      <c r="D40" s="77" t="s">
        <v>140</v>
      </c>
      <c r="E40" s="77" t="s">
        <v>143</v>
      </c>
      <c r="F40" s="77"/>
      <c r="G40" s="77" t="s">
        <v>86</v>
      </c>
      <c r="H40" s="78">
        <v>0</v>
      </c>
      <c r="I40" s="41">
        <v>750000000</v>
      </c>
      <c r="J40" s="77" t="s">
        <v>115</v>
      </c>
      <c r="K40" s="79" t="s">
        <v>103</v>
      </c>
      <c r="L40" s="77" t="s">
        <v>116</v>
      </c>
      <c r="M40" s="77" t="s">
        <v>55</v>
      </c>
      <c r="N40" s="77" t="s">
        <v>117</v>
      </c>
      <c r="O40" s="76" t="s">
        <v>118</v>
      </c>
      <c r="P40" s="77" t="s">
        <v>119</v>
      </c>
      <c r="Q40" s="77" t="s">
        <v>71</v>
      </c>
      <c r="R40" s="77">
        <v>750</v>
      </c>
      <c r="S40" s="80">
        <v>80</v>
      </c>
      <c r="T40" s="74">
        <v>0</v>
      </c>
      <c r="U40" s="74">
        <f t="shared" si="0"/>
        <v>0</v>
      </c>
      <c r="V40" s="77"/>
      <c r="W40" s="50">
        <v>2013</v>
      </c>
      <c r="X40" s="75">
        <v>14</v>
      </c>
    </row>
    <row r="41" spans="1:24" ht="43.5" customHeight="1">
      <c r="A41" s="76" t="s">
        <v>283</v>
      </c>
      <c r="B41" s="77" t="s">
        <v>111</v>
      </c>
      <c r="C41" s="77" t="s">
        <v>142</v>
      </c>
      <c r="D41" s="77" t="s">
        <v>140</v>
      </c>
      <c r="E41" s="77" t="s">
        <v>143</v>
      </c>
      <c r="F41" s="77"/>
      <c r="G41" s="77" t="s">
        <v>86</v>
      </c>
      <c r="H41" s="78">
        <v>0</v>
      </c>
      <c r="I41" s="41">
        <v>750000000</v>
      </c>
      <c r="J41" s="77" t="s">
        <v>115</v>
      </c>
      <c r="K41" s="79" t="s">
        <v>103</v>
      </c>
      <c r="L41" s="77" t="s">
        <v>116</v>
      </c>
      <c r="M41" s="77" t="s">
        <v>55</v>
      </c>
      <c r="N41" s="70" t="s">
        <v>120</v>
      </c>
      <c r="O41" s="76" t="s">
        <v>118</v>
      </c>
      <c r="P41" s="77" t="s">
        <v>119</v>
      </c>
      <c r="Q41" s="77" t="s">
        <v>71</v>
      </c>
      <c r="R41" s="77">
        <v>750</v>
      </c>
      <c r="S41" s="80">
        <v>80</v>
      </c>
      <c r="T41" s="81">
        <f>R41*S41</f>
        <v>60000</v>
      </c>
      <c r="U41" s="74">
        <f t="shared" si="0"/>
        <v>67200</v>
      </c>
      <c r="V41" s="77"/>
      <c r="W41" s="50">
        <v>2013</v>
      </c>
      <c r="X41" s="75"/>
    </row>
    <row r="42" spans="1:24" ht="46.5" customHeight="1">
      <c r="A42" s="76" t="s">
        <v>284</v>
      </c>
      <c r="B42" s="77" t="s">
        <v>111</v>
      </c>
      <c r="C42" s="77" t="s">
        <v>144</v>
      </c>
      <c r="D42" s="77" t="s">
        <v>145</v>
      </c>
      <c r="E42" s="77" t="s">
        <v>146</v>
      </c>
      <c r="F42" s="77"/>
      <c r="G42" s="77" t="s">
        <v>86</v>
      </c>
      <c r="H42" s="78">
        <v>0</v>
      </c>
      <c r="I42" s="41">
        <v>750000000</v>
      </c>
      <c r="J42" s="77" t="s">
        <v>115</v>
      </c>
      <c r="K42" s="79" t="s">
        <v>103</v>
      </c>
      <c r="L42" s="77" t="s">
        <v>116</v>
      </c>
      <c r="M42" s="77" t="s">
        <v>55</v>
      </c>
      <c r="N42" s="77" t="s">
        <v>117</v>
      </c>
      <c r="O42" s="76" t="s">
        <v>118</v>
      </c>
      <c r="P42" s="77" t="s">
        <v>119</v>
      </c>
      <c r="Q42" s="77" t="s">
        <v>71</v>
      </c>
      <c r="R42" s="77">
        <v>300</v>
      </c>
      <c r="S42" s="80">
        <v>26</v>
      </c>
      <c r="T42" s="74">
        <v>0</v>
      </c>
      <c r="U42" s="74">
        <f t="shared" si="0"/>
        <v>0</v>
      </c>
      <c r="V42" s="77"/>
      <c r="W42" s="50">
        <v>2013</v>
      </c>
      <c r="X42" s="75">
        <v>14</v>
      </c>
    </row>
    <row r="43" spans="1:24" ht="43.5" customHeight="1">
      <c r="A43" s="76" t="s">
        <v>285</v>
      </c>
      <c r="B43" s="77" t="s">
        <v>111</v>
      </c>
      <c r="C43" s="77" t="s">
        <v>144</v>
      </c>
      <c r="D43" s="77" t="s">
        <v>145</v>
      </c>
      <c r="E43" s="77" t="s">
        <v>146</v>
      </c>
      <c r="F43" s="77"/>
      <c r="G43" s="77" t="s">
        <v>86</v>
      </c>
      <c r="H43" s="78">
        <v>0</v>
      </c>
      <c r="I43" s="41">
        <v>750000000</v>
      </c>
      <c r="J43" s="77" t="s">
        <v>115</v>
      </c>
      <c r="K43" s="79" t="s">
        <v>103</v>
      </c>
      <c r="L43" s="77" t="s">
        <v>116</v>
      </c>
      <c r="M43" s="77" t="s">
        <v>55</v>
      </c>
      <c r="N43" s="70" t="s">
        <v>120</v>
      </c>
      <c r="O43" s="76" t="s">
        <v>118</v>
      </c>
      <c r="P43" s="77" t="s">
        <v>119</v>
      </c>
      <c r="Q43" s="77" t="s">
        <v>71</v>
      </c>
      <c r="R43" s="77">
        <v>300</v>
      </c>
      <c r="S43" s="80">
        <v>26</v>
      </c>
      <c r="T43" s="81">
        <f>R43*S43</f>
        <v>7800</v>
      </c>
      <c r="U43" s="74">
        <f t="shared" si="0"/>
        <v>8736</v>
      </c>
      <c r="V43" s="77"/>
      <c r="W43" s="50">
        <v>2013</v>
      </c>
      <c r="X43" s="75"/>
    </row>
    <row r="44" spans="1:24" ht="51.75" customHeight="1">
      <c r="A44" s="76" t="s">
        <v>286</v>
      </c>
      <c r="B44" s="77" t="s">
        <v>111</v>
      </c>
      <c r="C44" s="77" t="s">
        <v>147</v>
      </c>
      <c r="D44" s="77" t="s">
        <v>148</v>
      </c>
      <c r="E44" s="77" t="s">
        <v>149</v>
      </c>
      <c r="F44" s="77"/>
      <c r="G44" s="77" t="s">
        <v>86</v>
      </c>
      <c r="H44" s="78">
        <v>0</v>
      </c>
      <c r="I44" s="41">
        <v>750000000</v>
      </c>
      <c r="J44" s="77" t="s">
        <v>115</v>
      </c>
      <c r="K44" s="79" t="s">
        <v>103</v>
      </c>
      <c r="L44" s="77" t="s">
        <v>116</v>
      </c>
      <c r="M44" s="77" t="s">
        <v>55</v>
      </c>
      <c r="N44" s="77" t="s">
        <v>117</v>
      </c>
      <c r="O44" s="76" t="s">
        <v>118</v>
      </c>
      <c r="P44" s="77" t="s">
        <v>119</v>
      </c>
      <c r="Q44" s="77" t="s">
        <v>71</v>
      </c>
      <c r="R44" s="77">
        <v>350</v>
      </c>
      <c r="S44" s="80">
        <v>130</v>
      </c>
      <c r="T44" s="74">
        <v>0</v>
      </c>
      <c r="U44" s="74">
        <f t="shared" si="0"/>
        <v>0</v>
      </c>
      <c r="V44" s="77"/>
      <c r="W44" s="50">
        <v>2013</v>
      </c>
      <c r="X44" s="75">
        <v>14</v>
      </c>
    </row>
    <row r="45" spans="1:24" ht="54.75" customHeight="1">
      <c r="A45" s="76" t="s">
        <v>287</v>
      </c>
      <c r="B45" s="77" t="s">
        <v>111</v>
      </c>
      <c r="C45" s="77" t="s">
        <v>147</v>
      </c>
      <c r="D45" s="77" t="s">
        <v>148</v>
      </c>
      <c r="E45" s="77" t="s">
        <v>149</v>
      </c>
      <c r="F45" s="77"/>
      <c r="G45" s="77" t="s">
        <v>86</v>
      </c>
      <c r="H45" s="78">
        <v>0</v>
      </c>
      <c r="I45" s="41">
        <v>750000000</v>
      </c>
      <c r="J45" s="77" t="s">
        <v>115</v>
      </c>
      <c r="K45" s="79" t="s">
        <v>103</v>
      </c>
      <c r="L45" s="77" t="s">
        <v>116</v>
      </c>
      <c r="M45" s="77" t="s">
        <v>55</v>
      </c>
      <c r="N45" s="70" t="s">
        <v>120</v>
      </c>
      <c r="O45" s="76" t="s">
        <v>118</v>
      </c>
      <c r="P45" s="77" t="s">
        <v>119</v>
      </c>
      <c r="Q45" s="77" t="s">
        <v>71</v>
      </c>
      <c r="R45" s="77">
        <v>350</v>
      </c>
      <c r="S45" s="80">
        <v>130</v>
      </c>
      <c r="T45" s="81">
        <f>R45*S45</f>
        <v>45500</v>
      </c>
      <c r="U45" s="74">
        <f t="shared" si="0"/>
        <v>50960.00000000001</v>
      </c>
      <c r="V45" s="77"/>
      <c r="W45" s="50">
        <v>2013</v>
      </c>
      <c r="X45" s="75"/>
    </row>
    <row r="46" spans="1:24" ht="41.25" customHeight="1">
      <c r="A46" s="76" t="s">
        <v>288</v>
      </c>
      <c r="B46" s="77" t="s">
        <v>111</v>
      </c>
      <c r="C46" s="77" t="s">
        <v>150</v>
      </c>
      <c r="D46" s="77" t="s">
        <v>151</v>
      </c>
      <c r="E46" s="77" t="s">
        <v>152</v>
      </c>
      <c r="F46" s="77"/>
      <c r="G46" s="77" t="s">
        <v>86</v>
      </c>
      <c r="H46" s="78">
        <v>0</v>
      </c>
      <c r="I46" s="41">
        <v>750000000</v>
      </c>
      <c r="J46" s="77" t="s">
        <v>115</v>
      </c>
      <c r="K46" s="79" t="s">
        <v>103</v>
      </c>
      <c r="L46" s="77" t="s">
        <v>116</v>
      </c>
      <c r="M46" s="77" t="s">
        <v>55</v>
      </c>
      <c r="N46" s="77" t="s">
        <v>117</v>
      </c>
      <c r="O46" s="76" t="s">
        <v>118</v>
      </c>
      <c r="P46" s="77">
        <v>704</v>
      </c>
      <c r="Q46" s="77" t="s">
        <v>153</v>
      </c>
      <c r="R46" s="77">
        <v>350</v>
      </c>
      <c r="S46" s="80">
        <v>80</v>
      </c>
      <c r="T46" s="74">
        <v>0</v>
      </c>
      <c r="U46" s="74">
        <f t="shared" si="0"/>
        <v>0</v>
      </c>
      <c r="V46" s="77"/>
      <c r="W46" s="50">
        <v>2013</v>
      </c>
      <c r="X46" s="75">
        <v>14</v>
      </c>
    </row>
    <row r="47" spans="1:24" ht="46.5" customHeight="1">
      <c r="A47" s="76" t="s">
        <v>289</v>
      </c>
      <c r="B47" s="77" t="s">
        <v>111</v>
      </c>
      <c r="C47" s="77" t="s">
        <v>150</v>
      </c>
      <c r="D47" s="77" t="s">
        <v>151</v>
      </c>
      <c r="E47" s="77" t="s">
        <v>152</v>
      </c>
      <c r="F47" s="77"/>
      <c r="G47" s="77" t="s">
        <v>86</v>
      </c>
      <c r="H47" s="78">
        <v>0</v>
      </c>
      <c r="I47" s="41">
        <v>750000000</v>
      </c>
      <c r="J47" s="77" t="s">
        <v>115</v>
      </c>
      <c r="K47" s="79" t="s">
        <v>103</v>
      </c>
      <c r="L47" s="77" t="s">
        <v>116</v>
      </c>
      <c r="M47" s="77" t="s">
        <v>55</v>
      </c>
      <c r="N47" s="70" t="s">
        <v>120</v>
      </c>
      <c r="O47" s="76" t="s">
        <v>118</v>
      </c>
      <c r="P47" s="77">
        <v>704</v>
      </c>
      <c r="Q47" s="77" t="s">
        <v>153</v>
      </c>
      <c r="R47" s="77">
        <v>350</v>
      </c>
      <c r="S47" s="80">
        <v>80</v>
      </c>
      <c r="T47" s="81">
        <f>R47*S47</f>
        <v>28000</v>
      </c>
      <c r="U47" s="74">
        <f t="shared" si="0"/>
        <v>31360.000000000004</v>
      </c>
      <c r="V47" s="77"/>
      <c r="W47" s="50">
        <v>2013</v>
      </c>
      <c r="X47" s="75"/>
    </row>
    <row r="48" spans="1:24" ht="49.5" customHeight="1">
      <c r="A48" s="76" t="s">
        <v>290</v>
      </c>
      <c r="B48" s="77" t="s">
        <v>111</v>
      </c>
      <c r="C48" s="77" t="s">
        <v>154</v>
      </c>
      <c r="D48" s="77" t="s">
        <v>155</v>
      </c>
      <c r="E48" s="77" t="s">
        <v>156</v>
      </c>
      <c r="F48" s="77"/>
      <c r="G48" s="77" t="s">
        <v>86</v>
      </c>
      <c r="H48" s="78">
        <v>0</v>
      </c>
      <c r="I48" s="41">
        <v>750000000</v>
      </c>
      <c r="J48" s="77" t="s">
        <v>115</v>
      </c>
      <c r="K48" s="79" t="s">
        <v>103</v>
      </c>
      <c r="L48" s="77" t="s">
        <v>116</v>
      </c>
      <c r="M48" s="77" t="s">
        <v>55</v>
      </c>
      <c r="N48" s="77" t="s">
        <v>117</v>
      </c>
      <c r="O48" s="76" t="s">
        <v>118</v>
      </c>
      <c r="P48" s="77">
        <v>796</v>
      </c>
      <c r="Q48" s="77" t="s">
        <v>71</v>
      </c>
      <c r="R48" s="77">
        <v>1000</v>
      </c>
      <c r="S48" s="80">
        <v>54</v>
      </c>
      <c r="T48" s="74">
        <v>0</v>
      </c>
      <c r="U48" s="74">
        <f t="shared" si="0"/>
        <v>0</v>
      </c>
      <c r="V48" s="77"/>
      <c r="W48" s="50">
        <v>2013</v>
      </c>
      <c r="X48" s="75">
        <v>14</v>
      </c>
    </row>
    <row r="49" spans="1:24" ht="57.75" customHeight="1">
      <c r="A49" s="76" t="s">
        <v>291</v>
      </c>
      <c r="B49" s="77" t="s">
        <v>111</v>
      </c>
      <c r="C49" s="77" t="s">
        <v>154</v>
      </c>
      <c r="D49" s="77" t="s">
        <v>155</v>
      </c>
      <c r="E49" s="77" t="s">
        <v>156</v>
      </c>
      <c r="F49" s="77"/>
      <c r="G49" s="77" t="s">
        <v>86</v>
      </c>
      <c r="H49" s="78">
        <v>0</v>
      </c>
      <c r="I49" s="41">
        <v>750000000</v>
      </c>
      <c r="J49" s="77" t="s">
        <v>115</v>
      </c>
      <c r="K49" s="79" t="s">
        <v>103</v>
      </c>
      <c r="L49" s="77" t="s">
        <v>116</v>
      </c>
      <c r="M49" s="77" t="s">
        <v>55</v>
      </c>
      <c r="N49" s="70" t="s">
        <v>120</v>
      </c>
      <c r="O49" s="76" t="s">
        <v>118</v>
      </c>
      <c r="P49" s="77">
        <v>796</v>
      </c>
      <c r="Q49" s="77" t="s">
        <v>71</v>
      </c>
      <c r="R49" s="77">
        <v>1000</v>
      </c>
      <c r="S49" s="80">
        <v>54</v>
      </c>
      <c r="T49" s="81">
        <f>R49*S49</f>
        <v>54000</v>
      </c>
      <c r="U49" s="74">
        <f t="shared" si="0"/>
        <v>60480.00000000001</v>
      </c>
      <c r="V49" s="77"/>
      <c r="W49" s="50">
        <v>2013</v>
      </c>
      <c r="X49" s="75"/>
    </row>
    <row r="50" spans="1:24" ht="49.5" customHeight="1">
      <c r="A50" s="76" t="s">
        <v>292</v>
      </c>
      <c r="B50" s="77" t="s">
        <v>111</v>
      </c>
      <c r="C50" s="77" t="s">
        <v>157</v>
      </c>
      <c r="D50" s="77" t="s">
        <v>155</v>
      </c>
      <c r="E50" s="77" t="s">
        <v>158</v>
      </c>
      <c r="F50" s="77"/>
      <c r="G50" s="77" t="s">
        <v>86</v>
      </c>
      <c r="H50" s="78">
        <v>0</v>
      </c>
      <c r="I50" s="41">
        <v>750000000</v>
      </c>
      <c r="J50" s="77" t="s">
        <v>115</v>
      </c>
      <c r="K50" s="77" t="s">
        <v>103</v>
      </c>
      <c r="L50" s="77" t="s">
        <v>116</v>
      </c>
      <c r="M50" s="77" t="s">
        <v>55</v>
      </c>
      <c r="N50" s="77" t="s">
        <v>117</v>
      </c>
      <c r="O50" s="76" t="s">
        <v>118</v>
      </c>
      <c r="P50" s="77">
        <v>796</v>
      </c>
      <c r="Q50" s="77" t="s">
        <v>71</v>
      </c>
      <c r="R50" s="77">
        <v>10</v>
      </c>
      <c r="S50" s="80">
        <v>490</v>
      </c>
      <c r="T50" s="74">
        <v>0</v>
      </c>
      <c r="U50" s="74">
        <f t="shared" si="0"/>
        <v>0</v>
      </c>
      <c r="V50" s="77"/>
      <c r="W50" s="50">
        <v>2013</v>
      </c>
      <c r="X50" s="75">
        <v>14</v>
      </c>
    </row>
    <row r="51" spans="1:24" ht="50.25" customHeight="1">
      <c r="A51" s="76" t="s">
        <v>293</v>
      </c>
      <c r="B51" s="77" t="s">
        <v>111</v>
      </c>
      <c r="C51" s="77" t="s">
        <v>157</v>
      </c>
      <c r="D51" s="77" t="s">
        <v>155</v>
      </c>
      <c r="E51" s="77" t="s">
        <v>158</v>
      </c>
      <c r="F51" s="77"/>
      <c r="G51" s="77" t="s">
        <v>86</v>
      </c>
      <c r="H51" s="78">
        <v>0</v>
      </c>
      <c r="I51" s="41">
        <v>750000000</v>
      </c>
      <c r="J51" s="77" t="s">
        <v>115</v>
      </c>
      <c r="K51" s="77" t="s">
        <v>103</v>
      </c>
      <c r="L51" s="77" t="s">
        <v>116</v>
      </c>
      <c r="M51" s="77" t="s">
        <v>55</v>
      </c>
      <c r="N51" s="70" t="s">
        <v>120</v>
      </c>
      <c r="O51" s="76" t="s">
        <v>118</v>
      </c>
      <c r="P51" s="77">
        <v>796</v>
      </c>
      <c r="Q51" s="77" t="s">
        <v>71</v>
      </c>
      <c r="R51" s="77">
        <v>10</v>
      </c>
      <c r="S51" s="80">
        <v>490</v>
      </c>
      <c r="T51" s="81">
        <f>R51*S51</f>
        <v>4900</v>
      </c>
      <c r="U51" s="74">
        <f t="shared" si="0"/>
        <v>5488.000000000001</v>
      </c>
      <c r="V51" s="77"/>
      <c r="W51" s="50">
        <v>2013</v>
      </c>
      <c r="X51" s="75"/>
    </row>
    <row r="52" spans="1:24" ht="51.75" customHeight="1">
      <c r="A52" s="76" t="s">
        <v>294</v>
      </c>
      <c r="B52" s="77" t="s">
        <v>111</v>
      </c>
      <c r="C52" s="77" t="s">
        <v>159</v>
      </c>
      <c r="D52" s="77" t="s">
        <v>160</v>
      </c>
      <c r="E52" s="77" t="s">
        <v>161</v>
      </c>
      <c r="F52" s="77"/>
      <c r="G52" s="77" t="s">
        <v>86</v>
      </c>
      <c r="H52" s="78">
        <v>0</v>
      </c>
      <c r="I52" s="41">
        <v>750000000</v>
      </c>
      <c r="J52" s="77" t="s">
        <v>115</v>
      </c>
      <c r="K52" s="79" t="s">
        <v>103</v>
      </c>
      <c r="L52" s="77" t="s">
        <v>116</v>
      </c>
      <c r="M52" s="77" t="s">
        <v>55</v>
      </c>
      <c r="N52" s="77" t="s">
        <v>117</v>
      </c>
      <c r="O52" s="76" t="s">
        <v>118</v>
      </c>
      <c r="P52" s="77">
        <v>778</v>
      </c>
      <c r="Q52" s="77" t="s">
        <v>124</v>
      </c>
      <c r="R52" s="77">
        <v>520</v>
      </c>
      <c r="S52" s="80">
        <v>45</v>
      </c>
      <c r="T52" s="74">
        <v>0</v>
      </c>
      <c r="U52" s="74">
        <f t="shared" si="0"/>
        <v>0</v>
      </c>
      <c r="V52" s="77"/>
      <c r="W52" s="50">
        <v>2013</v>
      </c>
      <c r="X52" s="75">
        <v>14</v>
      </c>
    </row>
    <row r="53" spans="1:24" ht="49.5" customHeight="1">
      <c r="A53" s="76" t="s">
        <v>295</v>
      </c>
      <c r="B53" s="77" t="s">
        <v>111</v>
      </c>
      <c r="C53" s="77" t="s">
        <v>159</v>
      </c>
      <c r="D53" s="77" t="s">
        <v>160</v>
      </c>
      <c r="E53" s="77" t="s">
        <v>161</v>
      </c>
      <c r="F53" s="77"/>
      <c r="G53" s="77" t="s">
        <v>86</v>
      </c>
      <c r="H53" s="78">
        <v>0</v>
      </c>
      <c r="I53" s="41">
        <v>750000000</v>
      </c>
      <c r="J53" s="77" t="s">
        <v>115</v>
      </c>
      <c r="K53" s="79" t="s">
        <v>103</v>
      </c>
      <c r="L53" s="77" t="s">
        <v>116</v>
      </c>
      <c r="M53" s="77" t="s">
        <v>55</v>
      </c>
      <c r="N53" s="70" t="s">
        <v>120</v>
      </c>
      <c r="O53" s="76" t="s">
        <v>118</v>
      </c>
      <c r="P53" s="77">
        <v>778</v>
      </c>
      <c r="Q53" s="77" t="s">
        <v>124</v>
      </c>
      <c r="R53" s="77">
        <v>520</v>
      </c>
      <c r="S53" s="80">
        <v>45</v>
      </c>
      <c r="T53" s="81">
        <f>R53*S53</f>
        <v>23400</v>
      </c>
      <c r="U53" s="74">
        <f t="shared" si="0"/>
        <v>26208.000000000004</v>
      </c>
      <c r="V53" s="77"/>
      <c r="W53" s="50">
        <v>2013</v>
      </c>
      <c r="X53" s="75"/>
    </row>
    <row r="54" spans="1:24" ht="48" customHeight="1">
      <c r="A54" s="76" t="s">
        <v>296</v>
      </c>
      <c r="B54" s="77" t="s">
        <v>111</v>
      </c>
      <c r="C54" s="77" t="s">
        <v>162</v>
      </c>
      <c r="D54" s="77" t="s">
        <v>160</v>
      </c>
      <c r="E54" s="77" t="s">
        <v>163</v>
      </c>
      <c r="F54" s="77"/>
      <c r="G54" s="77" t="s">
        <v>86</v>
      </c>
      <c r="H54" s="78">
        <v>0</v>
      </c>
      <c r="I54" s="41">
        <v>750000000</v>
      </c>
      <c r="J54" s="77" t="s">
        <v>115</v>
      </c>
      <c r="K54" s="79" t="s">
        <v>103</v>
      </c>
      <c r="L54" s="77" t="s">
        <v>116</v>
      </c>
      <c r="M54" s="77" t="s">
        <v>55</v>
      </c>
      <c r="N54" s="77" t="s">
        <v>117</v>
      </c>
      <c r="O54" s="76" t="s">
        <v>118</v>
      </c>
      <c r="P54" s="77">
        <v>778</v>
      </c>
      <c r="Q54" s="77" t="s">
        <v>124</v>
      </c>
      <c r="R54" s="77">
        <v>520</v>
      </c>
      <c r="S54" s="80">
        <v>30</v>
      </c>
      <c r="T54" s="74">
        <v>0</v>
      </c>
      <c r="U54" s="74">
        <f t="shared" si="0"/>
        <v>0</v>
      </c>
      <c r="V54" s="77"/>
      <c r="W54" s="50">
        <v>2013</v>
      </c>
      <c r="X54" s="75">
        <v>14</v>
      </c>
    </row>
    <row r="55" spans="1:24" ht="59.25" customHeight="1">
      <c r="A55" s="76" t="s">
        <v>297</v>
      </c>
      <c r="B55" s="77" t="s">
        <v>111</v>
      </c>
      <c r="C55" s="77" t="s">
        <v>162</v>
      </c>
      <c r="D55" s="77" t="s">
        <v>160</v>
      </c>
      <c r="E55" s="77" t="s">
        <v>163</v>
      </c>
      <c r="F55" s="77"/>
      <c r="G55" s="77" t="s">
        <v>86</v>
      </c>
      <c r="H55" s="78">
        <v>0</v>
      </c>
      <c r="I55" s="41">
        <v>750000000</v>
      </c>
      <c r="J55" s="77" t="s">
        <v>115</v>
      </c>
      <c r="K55" s="79" t="s">
        <v>103</v>
      </c>
      <c r="L55" s="77" t="s">
        <v>116</v>
      </c>
      <c r="M55" s="77" t="s">
        <v>55</v>
      </c>
      <c r="N55" s="70" t="s">
        <v>120</v>
      </c>
      <c r="O55" s="76" t="s">
        <v>118</v>
      </c>
      <c r="P55" s="77">
        <v>778</v>
      </c>
      <c r="Q55" s="77" t="s">
        <v>124</v>
      </c>
      <c r="R55" s="77">
        <v>520</v>
      </c>
      <c r="S55" s="80">
        <v>30</v>
      </c>
      <c r="T55" s="81">
        <f>R55*S55</f>
        <v>15600</v>
      </c>
      <c r="U55" s="74">
        <f t="shared" si="0"/>
        <v>17472</v>
      </c>
      <c r="V55" s="77"/>
      <c r="W55" s="50">
        <v>2013</v>
      </c>
      <c r="X55" s="75"/>
    </row>
    <row r="56" spans="1:24" ht="71.25" customHeight="1">
      <c r="A56" s="76" t="s">
        <v>298</v>
      </c>
      <c r="B56" s="77" t="s">
        <v>111</v>
      </c>
      <c r="C56" s="77" t="s">
        <v>164</v>
      </c>
      <c r="D56" s="77" t="s">
        <v>160</v>
      </c>
      <c r="E56" s="77" t="s">
        <v>165</v>
      </c>
      <c r="F56" s="77"/>
      <c r="G56" s="77" t="s">
        <v>86</v>
      </c>
      <c r="H56" s="78">
        <v>0</v>
      </c>
      <c r="I56" s="41">
        <v>750000000</v>
      </c>
      <c r="J56" s="77" t="s">
        <v>115</v>
      </c>
      <c r="K56" s="79" t="s">
        <v>103</v>
      </c>
      <c r="L56" s="77" t="s">
        <v>116</v>
      </c>
      <c r="M56" s="77" t="s">
        <v>55</v>
      </c>
      <c r="N56" s="77" t="s">
        <v>117</v>
      </c>
      <c r="O56" s="76" t="s">
        <v>118</v>
      </c>
      <c r="P56" s="77">
        <v>778</v>
      </c>
      <c r="Q56" s="77" t="s">
        <v>124</v>
      </c>
      <c r="R56" s="77">
        <v>521</v>
      </c>
      <c r="S56" s="80">
        <v>8</v>
      </c>
      <c r="T56" s="74">
        <v>0</v>
      </c>
      <c r="U56" s="74">
        <f t="shared" si="0"/>
        <v>0</v>
      </c>
      <c r="V56" s="77"/>
      <c r="W56" s="50">
        <v>2013</v>
      </c>
      <c r="X56" s="75">
        <v>14</v>
      </c>
    </row>
    <row r="57" spans="1:24" ht="60" customHeight="1">
      <c r="A57" s="76" t="s">
        <v>299</v>
      </c>
      <c r="B57" s="77" t="s">
        <v>111</v>
      </c>
      <c r="C57" s="77" t="s">
        <v>164</v>
      </c>
      <c r="D57" s="77" t="s">
        <v>160</v>
      </c>
      <c r="E57" s="77" t="s">
        <v>165</v>
      </c>
      <c r="F57" s="77"/>
      <c r="G57" s="77" t="s">
        <v>86</v>
      </c>
      <c r="H57" s="78">
        <v>0</v>
      </c>
      <c r="I57" s="41">
        <v>750000000</v>
      </c>
      <c r="J57" s="77" t="s">
        <v>115</v>
      </c>
      <c r="K57" s="79" t="s">
        <v>103</v>
      </c>
      <c r="L57" s="77" t="s">
        <v>116</v>
      </c>
      <c r="M57" s="77" t="s">
        <v>55</v>
      </c>
      <c r="N57" s="70" t="s">
        <v>120</v>
      </c>
      <c r="O57" s="76" t="s">
        <v>118</v>
      </c>
      <c r="P57" s="77">
        <v>778</v>
      </c>
      <c r="Q57" s="77" t="s">
        <v>124</v>
      </c>
      <c r="R57" s="77">
        <v>521</v>
      </c>
      <c r="S57" s="80">
        <v>8</v>
      </c>
      <c r="T57" s="81">
        <f>R57*S57</f>
        <v>4168</v>
      </c>
      <c r="U57" s="74">
        <f t="shared" si="0"/>
        <v>4668.160000000001</v>
      </c>
      <c r="V57" s="77"/>
      <c r="W57" s="50">
        <v>2013</v>
      </c>
      <c r="X57" s="75"/>
    </row>
    <row r="58" spans="1:24" ht="49.5" customHeight="1">
      <c r="A58" s="76" t="s">
        <v>300</v>
      </c>
      <c r="B58" s="77" t="s">
        <v>111</v>
      </c>
      <c r="C58" s="77" t="s">
        <v>166</v>
      </c>
      <c r="D58" s="77" t="s">
        <v>160</v>
      </c>
      <c r="E58" s="77" t="s">
        <v>167</v>
      </c>
      <c r="F58" s="77"/>
      <c r="G58" s="77" t="s">
        <v>86</v>
      </c>
      <c r="H58" s="78">
        <v>0</v>
      </c>
      <c r="I58" s="41">
        <v>750000000</v>
      </c>
      <c r="J58" s="77" t="s">
        <v>115</v>
      </c>
      <c r="K58" s="79" t="s">
        <v>103</v>
      </c>
      <c r="L58" s="77" t="s">
        <v>116</v>
      </c>
      <c r="M58" s="77" t="s">
        <v>55</v>
      </c>
      <c r="N58" s="77" t="s">
        <v>117</v>
      </c>
      <c r="O58" s="76" t="s">
        <v>118</v>
      </c>
      <c r="P58" s="77">
        <v>778</v>
      </c>
      <c r="Q58" s="77" t="s">
        <v>124</v>
      </c>
      <c r="R58" s="77">
        <v>520</v>
      </c>
      <c r="S58" s="80">
        <v>18</v>
      </c>
      <c r="T58" s="74">
        <v>0</v>
      </c>
      <c r="U58" s="74">
        <f t="shared" si="0"/>
        <v>0</v>
      </c>
      <c r="V58" s="77"/>
      <c r="W58" s="50">
        <v>2013</v>
      </c>
      <c r="X58" s="75">
        <v>14</v>
      </c>
    </row>
    <row r="59" spans="1:24" ht="56.25" customHeight="1">
      <c r="A59" s="76" t="s">
        <v>301</v>
      </c>
      <c r="B59" s="77" t="s">
        <v>111</v>
      </c>
      <c r="C59" s="77" t="s">
        <v>166</v>
      </c>
      <c r="D59" s="77" t="s">
        <v>160</v>
      </c>
      <c r="E59" s="77" t="s">
        <v>167</v>
      </c>
      <c r="F59" s="77"/>
      <c r="G59" s="77" t="s">
        <v>86</v>
      </c>
      <c r="H59" s="78">
        <v>0</v>
      </c>
      <c r="I59" s="41">
        <v>750000000</v>
      </c>
      <c r="J59" s="77" t="s">
        <v>115</v>
      </c>
      <c r="K59" s="79" t="s">
        <v>103</v>
      </c>
      <c r="L59" s="77" t="s">
        <v>116</v>
      </c>
      <c r="M59" s="77" t="s">
        <v>55</v>
      </c>
      <c r="N59" s="70" t="s">
        <v>120</v>
      </c>
      <c r="O59" s="76" t="s">
        <v>118</v>
      </c>
      <c r="P59" s="77">
        <v>778</v>
      </c>
      <c r="Q59" s="77" t="s">
        <v>124</v>
      </c>
      <c r="R59" s="77">
        <v>520</v>
      </c>
      <c r="S59" s="80">
        <v>18</v>
      </c>
      <c r="T59" s="81">
        <f>R59*S59</f>
        <v>9360</v>
      </c>
      <c r="U59" s="74">
        <f t="shared" si="0"/>
        <v>10483.2</v>
      </c>
      <c r="V59" s="77"/>
      <c r="W59" s="50">
        <v>2013</v>
      </c>
      <c r="X59" s="75"/>
    </row>
    <row r="60" spans="1:24" ht="46.5" customHeight="1">
      <c r="A60" s="76" t="s">
        <v>302</v>
      </c>
      <c r="B60" s="77" t="s">
        <v>111</v>
      </c>
      <c r="C60" s="77" t="s">
        <v>168</v>
      </c>
      <c r="D60" s="77" t="s">
        <v>169</v>
      </c>
      <c r="E60" s="77" t="s">
        <v>170</v>
      </c>
      <c r="F60" s="77" t="s">
        <v>171</v>
      </c>
      <c r="G60" s="77" t="s">
        <v>86</v>
      </c>
      <c r="H60" s="78">
        <v>0</v>
      </c>
      <c r="I60" s="41">
        <v>750000000</v>
      </c>
      <c r="J60" s="77" t="s">
        <v>115</v>
      </c>
      <c r="K60" s="79" t="s">
        <v>103</v>
      </c>
      <c r="L60" s="77" t="s">
        <v>116</v>
      </c>
      <c r="M60" s="77" t="s">
        <v>55</v>
      </c>
      <c r="N60" s="77" t="s">
        <v>117</v>
      </c>
      <c r="O60" s="76" t="s">
        <v>118</v>
      </c>
      <c r="P60" s="77">
        <v>796</v>
      </c>
      <c r="Q60" s="77" t="s">
        <v>71</v>
      </c>
      <c r="R60" s="77">
        <v>300</v>
      </c>
      <c r="S60" s="80">
        <v>620</v>
      </c>
      <c r="T60" s="74">
        <v>0</v>
      </c>
      <c r="U60" s="74">
        <f t="shared" si="0"/>
        <v>0</v>
      </c>
      <c r="V60" s="77"/>
      <c r="W60" s="50">
        <v>2013</v>
      </c>
      <c r="X60" s="75">
        <v>14</v>
      </c>
    </row>
    <row r="61" spans="1:24" ht="51.75" customHeight="1">
      <c r="A61" s="76" t="s">
        <v>303</v>
      </c>
      <c r="B61" s="77" t="s">
        <v>111</v>
      </c>
      <c r="C61" s="77" t="s">
        <v>168</v>
      </c>
      <c r="D61" s="77" t="s">
        <v>169</v>
      </c>
      <c r="E61" s="77" t="s">
        <v>170</v>
      </c>
      <c r="F61" s="77" t="s">
        <v>171</v>
      </c>
      <c r="G61" s="77" t="s">
        <v>86</v>
      </c>
      <c r="H61" s="78">
        <v>0</v>
      </c>
      <c r="I61" s="41">
        <v>750000000</v>
      </c>
      <c r="J61" s="77" t="s">
        <v>115</v>
      </c>
      <c r="K61" s="79" t="s">
        <v>103</v>
      </c>
      <c r="L61" s="77" t="s">
        <v>116</v>
      </c>
      <c r="M61" s="77" t="s">
        <v>55</v>
      </c>
      <c r="N61" s="70" t="s">
        <v>120</v>
      </c>
      <c r="O61" s="76" t="s">
        <v>118</v>
      </c>
      <c r="P61" s="77">
        <v>796</v>
      </c>
      <c r="Q61" s="77" t="s">
        <v>71</v>
      </c>
      <c r="R61" s="77">
        <v>300</v>
      </c>
      <c r="S61" s="80">
        <v>620</v>
      </c>
      <c r="T61" s="81">
        <f>R61*S61</f>
        <v>186000</v>
      </c>
      <c r="U61" s="74">
        <f t="shared" si="0"/>
        <v>208320.00000000003</v>
      </c>
      <c r="V61" s="77"/>
      <c r="W61" s="50">
        <v>2013</v>
      </c>
      <c r="X61" s="75"/>
    </row>
    <row r="62" spans="1:24" ht="51.75" customHeight="1">
      <c r="A62" s="76" t="s">
        <v>374</v>
      </c>
      <c r="B62" s="77" t="s">
        <v>111</v>
      </c>
      <c r="C62" s="77" t="s">
        <v>168</v>
      </c>
      <c r="D62" s="77" t="s">
        <v>169</v>
      </c>
      <c r="E62" s="77" t="s">
        <v>170</v>
      </c>
      <c r="F62" s="77" t="s">
        <v>172</v>
      </c>
      <c r="G62" s="77" t="s">
        <v>86</v>
      </c>
      <c r="H62" s="78">
        <v>0</v>
      </c>
      <c r="I62" s="41">
        <v>750000000</v>
      </c>
      <c r="J62" s="77" t="s">
        <v>115</v>
      </c>
      <c r="K62" s="79" t="s">
        <v>103</v>
      </c>
      <c r="L62" s="77" t="s">
        <v>116</v>
      </c>
      <c r="M62" s="77" t="s">
        <v>55</v>
      </c>
      <c r="N62" s="77" t="s">
        <v>117</v>
      </c>
      <c r="O62" s="76" t="s">
        <v>118</v>
      </c>
      <c r="P62" s="77">
        <v>796</v>
      </c>
      <c r="Q62" s="77" t="s">
        <v>71</v>
      </c>
      <c r="R62" s="77">
        <v>60</v>
      </c>
      <c r="S62" s="80">
        <v>210</v>
      </c>
      <c r="T62" s="74">
        <v>0</v>
      </c>
      <c r="U62" s="74">
        <f t="shared" si="0"/>
        <v>0</v>
      </c>
      <c r="V62" s="77"/>
      <c r="W62" s="50">
        <v>2013</v>
      </c>
      <c r="X62" s="75">
        <v>14</v>
      </c>
    </row>
    <row r="63" spans="1:24" ht="51.75" customHeight="1">
      <c r="A63" s="76" t="s">
        <v>330</v>
      </c>
      <c r="B63" s="77" t="s">
        <v>111</v>
      </c>
      <c r="C63" s="77" t="s">
        <v>168</v>
      </c>
      <c r="D63" s="77" t="s">
        <v>169</v>
      </c>
      <c r="E63" s="77" t="s">
        <v>170</v>
      </c>
      <c r="F63" s="77" t="s">
        <v>172</v>
      </c>
      <c r="G63" s="77" t="s">
        <v>86</v>
      </c>
      <c r="H63" s="78">
        <v>0</v>
      </c>
      <c r="I63" s="41">
        <v>750000000</v>
      </c>
      <c r="J63" s="77" t="s">
        <v>115</v>
      </c>
      <c r="K63" s="79" t="s">
        <v>103</v>
      </c>
      <c r="L63" s="77" t="s">
        <v>116</v>
      </c>
      <c r="M63" s="77" t="s">
        <v>55</v>
      </c>
      <c r="N63" s="70" t="s">
        <v>120</v>
      </c>
      <c r="O63" s="76" t="s">
        <v>118</v>
      </c>
      <c r="P63" s="77">
        <v>796</v>
      </c>
      <c r="Q63" s="77" t="s">
        <v>71</v>
      </c>
      <c r="R63" s="77">
        <v>60</v>
      </c>
      <c r="S63" s="80">
        <v>210</v>
      </c>
      <c r="T63" s="81">
        <f>R63*S63</f>
        <v>12600</v>
      </c>
      <c r="U63" s="74">
        <f t="shared" si="0"/>
        <v>14112.000000000002</v>
      </c>
      <c r="V63" s="77"/>
      <c r="W63" s="50">
        <v>2013</v>
      </c>
      <c r="X63" s="75"/>
    </row>
    <row r="64" spans="1:24" ht="46.5" customHeight="1">
      <c r="A64" s="76" t="s">
        <v>304</v>
      </c>
      <c r="B64" s="77" t="s">
        <v>111</v>
      </c>
      <c r="C64" s="77" t="s">
        <v>168</v>
      </c>
      <c r="D64" s="77" t="s">
        <v>173</v>
      </c>
      <c r="E64" s="77" t="s">
        <v>170</v>
      </c>
      <c r="F64" s="77" t="s">
        <v>174</v>
      </c>
      <c r="G64" s="77" t="s">
        <v>86</v>
      </c>
      <c r="H64" s="78">
        <v>0</v>
      </c>
      <c r="I64" s="41">
        <v>750000000</v>
      </c>
      <c r="J64" s="77" t="s">
        <v>115</v>
      </c>
      <c r="K64" s="79" t="s">
        <v>103</v>
      </c>
      <c r="L64" s="77" t="s">
        <v>116</v>
      </c>
      <c r="M64" s="77" t="s">
        <v>55</v>
      </c>
      <c r="N64" s="77" t="s">
        <v>117</v>
      </c>
      <c r="O64" s="76" t="s">
        <v>118</v>
      </c>
      <c r="P64" s="77">
        <v>796</v>
      </c>
      <c r="Q64" s="77" t="s">
        <v>71</v>
      </c>
      <c r="R64" s="77">
        <v>30</v>
      </c>
      <c r="S64" s="80">
        <v>3300</v>
      </c>
      <c r="T64" s="74">
        <v>0</v>
      </c>
      <c r="U64" s="74">
        <f t="shared" si="0"/>
        <v>0</v>
      </c>
      <c r="V64" s="77"/>
      <c r="W64" s="50">
        <v>2013</v>
      </c>
      <c r="X64" s="75">
        <v>14</v>
      </c>
    </row>
    <row r="65" spans="1:24" ht="49.5" customHeight="1">
      <c r="A65" s="76" t="s">
        <v>305</v>
      </c>
      <c r="B65" s="77" t="s">
        <v>111</v>
      </c>
      <c r="C65" s="77" t="s">
        <v>168</v>
      </c>
      <c r="D65" s="77" t="s">
        <v>173</v>
      </c>
      <c r="E65" s="77" t="s">
        <v>170</v>
      </c>
      <c r="F65" s="77" t="s">
        <v>174</v>
      </c>
      <c r="G65" s="77" t="s">
        <v>86</v>
      </c>
      <c r="H65" s="78">
        <v>0</v>
      </c>
      <c r="I65" s="41">
        <v>750000000</v>
      </c>
      <c r="J65" s="77" t="s">
        <v>115</v>
      </c>
      <c r="K65" s="79" t="s">
        <v>103</v>
      </c>
      <c r="L65" s="77" t="s">
        <v>116</v>
      </c>
      <c r="M65" s="77" t="s">
        <v>55</v>
      </c>
      <c r="N65" s="70" t="s">
        <v>120</v>
      </c>
      <c r="O65" s="76" t="s">
        <v>118</v>
      </c>
      <c r="P65" s="77">
        <v>796</v>
      </c>
      <c r="Q65" s="77" t="s">
        <v>71</v>
      </c>
      <c r="R65" s="77">
        <v>30</v>
      </c>
      <c r="S65" s="80">
        <v>3300</v>
      </c>
      <c r="T65" s="81">
        <f>R65*S65</f>
        <v>99000</v>
      </c>
      <c r="U65" s="74">
        <f t="shared" si="0"/>
        <v>110880.00000000001</v>
      </c>
      <c r="V65" s="77"/>
      <c r="W65" s="50">
        <v>2013</v>
      </c>
      <c r="X65" s="75"/>
    </row>
    <row r="66" spans="1:24" ht="39.75" customHeight="1">
      <c r="A66" s="76" t="s">
        <v>307</v>
      </c>
      <c r="B66" s="77" t="s">
        <v>111</v>
      </c>
      <c r="C66" s="77" t="s">
        <v>175</v>
      </c>
      <c r="D66" s="77" t="s">
        <v>176</v>
      </c>
      <c r="E66" s="77" t="s">
        <v>177</v>
      </c>
      <c r="F66" s="77"/>
      <c r="G66" s="77" t="s">
        <v>86</v>
      </c>
      <c r="H66" s="78">
        <v>0</v>
      </c>
      <c r="I66" s="41">
        <v>750000000</v>
      </c>
      <c r="J66" s="77" t="s">
        <v>115</v>
      </c>
      <c r="K66" s="79" t="s">
        <v>103</v>
      </c>
      <c r="L66" s="77" t="s">
        <v>116</v>
      </c>
      <c r="M66" s="77" t="s">
        <v>55</v>
      </c>
      <c r="N66" s="77" t="s">
        <v>117</v>
      </c>
      <c r="O66" s="76" t="s">
        <v>118</v>
      </c>
      <c r="P66" s="77">
        <v>796</v>
      </c>
      <c r="Q66" s="77" t="s">
        <v>71</v>
      </c>
      <c r="R66" s="77">
        <v>200</v>
      </c>
      <c r="S66" s="80">
        <v>80</v>
      </c>
      <c r="T66" s="74">
        <v>0</v>
      </c>
      <c r="U66" s="74">
        <f t="shared" si="0"/>
        <v>0</v>
      </c>
      <c r="V66" s="77"/>
      <c r="W66" s="50">
        <v>2013</v>
      </c>
      <c r="X66" s="75">
        <v>14</v>
      </c>
    </row>
    <row r="67" spans="1:24" ht="53.25" customHeight="1">
      <c r="A67" s="76" t="s">
        <v>306</v>
      </c>
      <c r="B67" s="77" t="s">
        <v>111</v>
      </c>
      <c r="C67" s="77" t="s">
        <v>175</v>
      </c>
      <c r="D67" s="77" t="s">
        <v>176</v>
      </c>
      <c r="E67" s="77" t="s">
        <v>177</v>
      </c>
      <c r="F67" s="77"/>
      <c r="G67" s="77" t="s">
        <v>86</v>
      </c>
      <c r="H67" s="78">
        <v>0</v>
      </c>
      <c r="I67" s="41">
        <v>750000000</v>
      </c>
      <c r="J67" s="77" t="s">
        <v>115</v>
      </c>
      <c r="K67" s="79" t="s">
        <v>103</v>
      </c>
      <c r="L67" s="77" t="s">
        <v>116</v>
      </c>
      <c r="M67" s="77" t="s">
        <v>55</v>
      </c>
      <c r="N67" s="70" t="s">
        <v>120</v>
      </c>
      <c r="O67" s="76" t="s">
        <v>118</v>
      </c>
      <c r="P67" s="77">
        <v>796</v>
      </c>
      <c r="Q67" s="77" t="s">
        <v>71</v>
      </c>
      <c r="R67" s="77">
        <v>200</v>
      </c>
      <c r="S67" s="80">
        <v>80</v>
      </c>
      <c r="T67" s="81">
        <f>R67*S67</f>
        <v>16000</v>
      </c>
      <c r="U67" s="74">
        <f t="shared" si="0"/>
        <v>17920</v>
      </c>
      <c r="V67" s="77"/>
      <c r="W67" s="50">
        <v>2013</v>
      </c>
      <c r="X67" s="75"/>
    </row>
    <row r="68" spans="1:24" ht="46.5" customHeight="1">
      <c r="A68" s="76" t="s">
        <v>308</v>
      </c>
      <c r="B68" s="77" t="s">
        <v>111</v>
      </c>
      <c r="C68" s="77" t="s">
        <v>178</v>
      </c>
      <c r="D68" s="77" t="s">
        <v>176</v>
      </c>
      <c r="E68" s="77" t="s">
        <v>179</v>
      </c>
      <c r="F68" s="77"/>
      <c r="G68" s="77" t="s">
        <v>86</v>
      </c>
      <c r="H68" s="78">
        <v>0</v>
      </c>
      <c r="I68" s="41">
        <v>750000000</v>
      </c>
      <c r="J68" s="77" t="s">
        <v>115</v>
      </c>
      <c r="K68" s="79" t="s">
        <v>103</v>
      </c>
      <c r="L68" s="77" t="s">
        <v>116</v>
      </c>
      <c r="M68" s="77" t="s">
        <v>55</v>
      </c>
      <c r="N68" s="77" t="s">
        <v>117</v>
      </c>
      <c r="O68" s="76" t="s">
        <v>118</v>
      </c>
      <c r="P68" s="77" t="s">
        <v>119</v>
      </c>
      <c r="Q68" s="77" t="s">
        <v>71</v>
      </c>
      <c r="R68" s="77">
        <v>940</v>
      </c>
      <c r="S68" s="80">
        <v>230</v>
      </c>
      <c r="T68" s="74">
        <v>0</v>
      </c>
      <c r="U68" s="74">
        <f t="shared" si="0"/>
        <v>0</v>
      </c>
      <c r="V68" s="77"/>
      <c r="W68" s="50">
        <v>2013</v>
      </c>
      <c r="X68" s="75">
        <v>14</v>
      </c>
    </row>
    <row r="69" spans="1:24" ht="49.5" customHeight="1">
      <c r="A69" s="76" t="s">
        <v>309</v>
      </c>
      <c r="B69" s="77" t="s">
        <v>111</v>
      </c>
      <c r="C69" s="77" t="s">
        <v>178</v>
      </c>
      <c r="D69" s="77" t="s">
        <v>176</v>
      </c>
      <c r="E69" s="77" t="s">
        <v>179</v>
      </c>
      <c r="F69" s="77"/>
      <c r="G69" s="77" t="s">
        <v>86</v>
      </c>
      <c r="H69" s="78">
        <v>0</v>
      </c>
      <c r="I69" s="41">
        <v>750000000</v>
      </c>
      <c r="J69" s="77" t="s">
        <v>115</v>
      </c>
      <c r="K69" s="79" t="s">
        <v>103</v>
      </c>
      <c r="L69" s="77" t="s">
        <v>116</v>
      </c>
      <c r="M69" s="77" t="s">
        <v>55</v>
      </c>
      <c r="N69" s="70" t="s">
        <v>120</v>
      </c>
      <c r="O69" s="76" t="s">
        <v>118</v>
      </c>
      <c r="P69" s="77" t="s">
        <v>119</v>
      </c>
      <c r="Q69" s="77" t="s">
        <v>71</v>
      </c>
      <c r="R69" s="77">
        <v>940</v>
      </c>
      <c r="S69" s="80">
        <v>230</v>
      </c>
      <c r="T69" s="81">
        <f>R69*S69</f>
        <v>216200</v>
      </c>
      <c r="U69" s="74">
        <f t="shared" si="0"/>
        <v>242144.00000000003</v>
      </c>
      <c r="V69" s="77"/>
      <c r="W69" s="50">
        <v>2013</v>
      </c>
      <c r="X69" s="75"/>
    </row>
    <row r="70" spans="1:24" ht="73.5" customHeight="1">
      <c r="A70" s="76" t="s">
        <v>310</v>
      </c>
      <c r="B70" s="77" t="s">
        <v>111</v>
      </c>
      <c r="C70" s="77" t="s">
        <v>180</v>
      </c>
      <c r="D70" s="77" t="s">
        <v>176</v>
      </c>
      <c r="E70" s="77" t="s">
        <v>181</v>
      </c>
      <c r="F70" s="77"/>
      <c r="G70" s="77" t="s">
        <v>86</v>
      </c>
      <c r="H70" s="78">
        <v>0</v>
      </c>
      <c r="I70" s="41">
        <v>750000000</v>
      </c>
      <c r="J70" s="77" t="s">
        <v>115</v>
      </c>
      <c r="K70" s="79" t="s">
        <v>103</v>
      </c>
      <c r="L70" s="77" t="s">
        <v>116</v>
      </c>
      <c r="M70" s="77" t="s">
        <v>55</v>
      </c>
      <c r="N70" s="77" t="s">
        <v>117</v>
      </c>
      <c r="O70" s="76" t="s">
        <v>118</v>
      </c>
      <c r="P70" s="77" t="s">
        <v>119</v>
      </c>
      <c r="Q70" s="77" t="s">
        <v>71</v>
      </c>
      <c r="R70" s="77">
        <v>796</v>
      </c>
      <c r="S70" s="80">
        <v>350</v>
      </c>
      <c r="T70" s="74">
        <v>0</v>
      </c>
      <c r="U70" s="74">
        <f t="shared" si="0"/>
        <v>0</v>
      </c>
      <c r="V70" s="77"/>
      <c r="W70" s="50">
        <v>2013</v>
      </c>
      <c r="X70" s="75">
        <v>14</v>
      </c>
    </row>
    <row r="71" spans="1:24" ht="45" customHeight="1">
      <c r="A71" s="76" t="s">
        <v>311</v>
      </c>
      <c r="B71" s="77" t="s">
        <v>111</v>
      </c>
      <c r="C71" s="77" t="s">
        <v>180</v>
      </c>
      <c r="D71" s="77" t="s">
        <v>176</v>
      </c>
      <c r="E71" s="77" t="s">
        <v>181</v>
      </c>
      <c r="F71" s="77"/>
      <c r="G71" s="77" t="s">
        <v>86</v>
      </c>
      <c r="H71" s="78">
        <v>0</v>
      </c>
      <c r="I71" s="41">
        <v>750000000</v>
      </c>
      <c r="J71" s="77" t="s">
        <v>115</v>
      </c>
      <c r="K71" s="79" t="s">
        <v>103</v>
      </c>
      <c r="L71" s="77" t="s">
        <v>116</v>
      </c>
      <c r="M71" s="77" t="s">
        <v>55</v>
      </c>
      <c r="N71" s="70" t="s">
        <v>120</v>
      </c>
      <c r="O71" s="76" t="s">
        <v>118</v>
      </c>
      <c r="P71" s="77" t="s">
        <v>119</v>
      </c>
      <c r="Q71" s="77" t="s">
        <v>71</v>
      </c>
      <c r="R71" s="77">
        <v>796</v>
      </c>
      <c r="S71" s="80">
        <v>350</v>
      </c>
      <c r="T71" s="81">
        <f>R71*S71</f>
        <v>278600</v>
      </c>
      <c r="U71" s="74">
        <f t="shared" si="0"/>
        <v>312032.00000000006</v>
      </c>
      <c r="V71" s="77"/>
      <c r="W71" s="50">
        <v>2013</v>
      </c>
      <c r="X71" s="75"/>
    </row>
    <row r="72" spans="1:24" ht="58.5" customHeight="1">
      <c r="A72" s="76" t="s">
        <v>312</v>
      </c>
      <c r="B72" s="77" t="s">
        <v>111</v>
      </c>
      <c r="C72" s="77" t="s">
        <v>182</v>
      </c>
      <c r="D72" s="77" t="s">
        <v>176</v>
      </c>
      <c r="E72" s="77" t="s">
        <v>183</v>
      </c>
      <c r="F72" s="77"/>
      <c r="G72" s="77" t="s">
        <v>86</v>
      </c>
      <c r="H72" s="78">
        <v>0</v>
      </c>
      <c r="I72" s="41">
        <v>750000000</v>
      </c>
      <c r="J72" s="77" t="s">
        <v>115</v>
      </c>
      <c r="K72" s="79" t="s">
        <v>103</v>
      </c>
      <c r="L72" s="77" t="s">
        <v>116</v>
      </c>
      <c r="M72" s="77" t="s">
        <v>55</v>
      </c>
      <c r="N72" s="77" t="s">
        <v>117</v>
      </c>
      <c r="O72" s="76" t="s">
        <v>118</v>
      </c>
      <c r="P72" s="77" t="s">
        <v>119</v>
      </c>
      <c r="Q72" s="77" t="s">
        <v>71</v>
      </c>
      <c r="R72" s="77">
        <v>235</v>
      </c>
      <c r="S72" s="80">
        <v>45</v>
      </c>
      <c r="T72" s="74">
        <v>0</v>
      </c>
      <c r="U72" s="74">
        <f t="shared" si="0"/>
        <v>0</v>
      </c>
      <c r="V72" s="77"/>
      <c r="W72" s="50">
        <v>2013</v>
      </c>
      <c r="X72" s="75">
        <v>14</v>
      </c>
    </row>
    <row r="73" spans="1:24" ht="58.5" customHeight="1">
      <c r="A73" s="76" t="s">
        <v>313</v>
      </c>
      <c r="B73" s="77" t="s">
        <v>111</v>
      </c>
      <c r="C73" s="77" t="s">
        <v>182</v>
      </c>
      <c r="D73" s="77" t="s">
        <v>176</v>
      </c>
      <c r="E73" s="77" t="s">
        <v>183</v>
      </c>
      <c r="F73" s="77"/>
      <c r="G73" s="77" t="s">
        <v>86</v>
      </c>
      <c r="H73" s="78">
        <v>0</v>
      </c>
      <c r="I73" s="41">
        <v>750000000</v>
      </c>
      <c r="J73" s="77" t="s">
        <v>115</v>
      </c>
      <c r="K73" s="79" t="s">
        <v>103</v>
      </c>
      <c r="L73" s="77" t="s">
        <v>116</v>
      </c>
      <c r="M73" s="77" t="s">
        <v>55</v>
      </c>
      <c r="N73" s="70" t="s">
        <v>120</v>
      </c>
      <c r="O73" s="76" t="s">
        <v>118</v>
      </c>
      <c r="P73" s="77" t="s">
        <v>119</v>
      </c>
      <c r="Q73" s="77" t="s">
        <v>71</v>
      </c>
      <c r="R73" s="77">
        <v>235</v>
      </c>
      <c r="S73" s="80">
        <v>45</v>
      </c>
      <c r="T73" s="81">
        <f>R73*S73</f>
        <v>10575</v>
      </c>
      <c r="U73" s="74">
        <f t="shared" si="0"/>
        <v>11844.000000000002</v>
      </c>
      <c r="V73" s="77"/>
      <c r="W73" s="50">
        <v>2013</v>
      </c>
      <c r="X73" s="75"/>
    </row>
    <row r="74" spans="1:24" ht="50.25" customHeight="1">
      <c r="A74" s="76" t="s">
        <v>314</v>
      </c>
      <c r="B74" s="77" t="s">
        <v>111</v>
      </c>
      <c r="C74" s="77" t="s">
        <v>184</v>
      </c>
      <c r="D74" s="77" t="s">
        <v>176</v>
      </c>
      <c r="E74" s="77" t="s">
        <v>185</v>
      </c>
      <c r="F74" s="77"/>
      <c r="G74" s="77" t="s">
        <v>86</v>
      </c>
      <c r="H74" s="78">
        <v>0</v>
      </c>
      <c r="I74" s="41">
        <v>750000000</v>
      </c>
      <c r="J74" s="77" t="s">
        <v>115</v>
      </c>
      <c r="K74" s="77" t="s">
        <v>103</v>
      </c>
      <c r="L74" s="77" t="s">
        <v>116</v>
      </c>
      <c r="M74" s="77" t="s">
        <v>55</v>
      </c>
      <c r="N74" s="77" t="s">
        <v>117</v>
      </c>
      <c r="O74" s="76" t="s">
        <v>118</v>
      </c>
      <c r="P74" s="77" t="s">
        <v>119</v>
      </c>
      <c r="Q74" s="77" t="s">
        <v>71</v>
      </c>
      <c r="R74" s="77">
        <v>705</v>
      </c>
      <c r="S74" s="80">
        <v>420</v>
      </c>
      <c r="T74" s="74">
        <v>0</v>
      </c>
      <c r="U74" s="74">
        <f t="shared" si="0"/>
        <v>0</v>
      </c>
      <c r="V74" s="77"/>
      <c r="W74" s="50">
        <v>2013</v>
      </c>
      <c r="X74" s="75">
        <v>14</v>
      </c>
    </row>
    <row r="75" spans="1:24" ht="56.25" customHeight="1">
      <c r="A75" s="76" t="s">
        <v>315</v>
      </c>
      <c r="B75" s="77" t="s">
        <v>111</v>
      </c>
      <c r="C75" s="77" t="s">
        <v>184</v>
      </c>
      <c r="D75" s="77" t="s">
        <v>176</v>
      </c>
      <c r="E75" s="77" t="s">
        <v>185</v>
      </c>
      <c r="F75" s="77"/>
      <c r="G75" s="77" t="s">
        <v>86</v>
      </c>
      <c r="H75" s="78">
        <v>0</v>
      </c>
      <c r="I75" s="41">
        <v>750000000</v>
      </c>
      <c r="J75" s="77" t="s">
        <v>115</v>
      </c>
      <c r="K75" s="77" t="s">
        <v>103</v>
      </c>
      <c r="L75" s="77" t="s">
        <v>116</v>
      </c>
      <c r="M75" s="77" t="s">
        <v>55</v>
      </c>
      <c r="N75" s="70" t="s">
        <v>120</v>
      </c>
      <c r="O75" s="76" t="s">
        <v>118</v>
      </c>
      <c r="P75" s="77" t="s">
        <v>119</v>
      </c>
      <c r="Q75" s="77" t="s">
        <v>71</v>
      </c>
      <c r="R75" s="77">
        <v>705</v>
      </c>
      <c r="S75" s="80">
        <v>420</v>
      </c>
      <c r="T75" s="81">
        <f>R75*S75</f>
        <v>296100</v>
      </c>
      <c r="U75" s="74">
        <f t="shared" si="0"/>
        <v>331632.00000000006</v>
      </c>
      <c r="V75" s="77"/>
      <c r="W75" s="50">
        <v>2013</v>
      </c>
      <c r="X75" s="75"/>
    </row>
    <row r="76" spans="1:24" ht="53.25" customHeight="1">
      <c r="A76" s="76" t="s">
        <v>316</v>
      </c>
      <c r="B76" s="77" t="s">
        <v>111</v>
      </c>
      <c r="C76" s="77" t="s">
        <v>186</v>
      </c>
      <c r="D76" s="77" t="s">
        <v>176</v>
      </c>
      <c r="E76" s="77" t="s">
        <v>187</v>
      </c>
      <c r="F76" s="77"/>
      <c r="G76" s="77" t="s">
        <v>86</v>
      </c>
      <c r="H76" s="78">
        <v>0</v>
      </c>
      <c r="I76" s="41">
        <v>750000000</v>
      </c>
      <c r="J76" s="77" t="s">
        <v>115</v>
      </c>
      <c r="K76" s="79" t="s">
        <v>103</v>
      </c>
      <c r="L76" s="77" t="s">
        <v>116</v>
      </c>
      <c r="M76" s="77" t="s">
        <v>55</v>
      </c>
      <c r="N76" s="77" t="s">
        <v>117</v>
      </c>
      <c r="O76" s="76" t="s">
        <v>118</v>
      </c>
      <c r="P76" s="77" t="s">
        <v>119</v>
      </c>
      <c r="Q76" s="77" t="s">
        <v>71</v>
      </c>
      <c r="R76" s="77">
        <v>605</v>
      </c>
      <c r="S76" s="80">
        <v>420</v>
      </c>
      <c r="T76" s="74">
        <v>0</v>
      </c>
      <c r="U76" s="74">
        <f t="shared" si="0"/>
        <v>0</v>
      </c>
      <c r="V76" s="77"/>
      <c r="W76" s="50">
        <v>2013</v>
      </c>
      <c r="X76" s="75">
        <v>14</v>
      </c>
    </row>
    <row r="77" spans="1:24" ht="58.5" customHeight="1">
      <c r="A77" s="76" t="s">
        <v>317</v>
      </c>
      <c r="B77" s="77" t="s">
        <v>111</v>
      </c>
      <c r="C77" s="77" t="s">
        <v>186</v>
      </c>
      <c r="D77" s="77" t="s">
        <v>176</v>
      </c>
      <c r="E77" s="77" t="s">
        <v>187</v>
      </c>
      <c r="F77" s="77"/>
      <c r="G77" s="77" t="s">
        <v>86</v>
      </c>
      <c r="H77" s="78">
        <v>0</v>
      </c>
      <c r="I77" s="41">
        <v>750000000</v>
      </c>
      <c r="J77" s="77" t="s">
        <v>115</v>
      </c>
      <c r="K77" s="79" t="s">
        <v>103</v>
      </c>
      <c r="L77" s="77" t="s">
        <v>116</v>
      </c>
      <c r="M77" s="77" t="s">
        <v>55</v>
      </c>
      <c r="N77" s="70" t="s">
        <v>120</v>
      </c>
      <c r="O77" s="76" t="s">
        <v>118</v>
      </c>
      <c r="P77" s="77" t="s">
        <v>119</v>
      </c>
      <c r="Q77" s="77" t="s">
        <v>71</v>
      </c>
      <c r="R77" s="77">
        <v>605</v>
      </c>
      <c r="S77" s="80">
        <v>420</v>
      </c>
      <c r="T77" s="81">
        <f>R77*S77</f>
        <v>254100</v>
      </c>
      <c r="U77" s="74">
        <f t="shared" si="0"/>
        <v>284592</v>
      </c>
      <c r="V77" s="77"/>
      <c r="W77" s="50">
        <v>2013</v>
      </c>
      <c r="X77" s="75"/>
    </row>
    <row r="78" spans="1:24" ht="61.5" customHeight="1">
      <c r="A78" s="76" t="s">
        <v>318</v>
      </c>
      <c r="B78" s="77" t="s">
        <v>111</v>
      </c>
      <c r="C78" s="77" t="s">
        <v>188</v>
      </c>
      <c r="D78" s="77" t="s">
        <v>189</v>
      </c>
      <c r="E78" s="77" t="s">
        <v>190</v>
      </c>
      <c r="F78" s="77"/>
      <c r="G78" s="77" t="s">
        <v>86</v>
      </c>
      <c r="H78" s="78">
        <v>0</v>
      </c>
      <c r="I78" s="41">
        <v>750000000</v>
      </c>
      <c r="J78" s="77" t="s">
        <v>115</v>
      </c>
      <c r="K78" s="79" t="s">
        <v>103</v>
      </c>
      <c r="L78" s="77" t="s">
        <v>116</v>
      </c>
      <c r="M78" s="77" t="s">
        <v>55</v>
      </c>
      <c r="N78" s="77" t="s">
        <v>117</v>
      </c>
      <c r="O78" s="76" t="s">
        <v>118</v>
      </c>
      <c r="P78" s="77" t="s">
        <v>119</v>
      </c>
      <c r="Q78" s="77" t="s">
        <v>71</v>
      </c>
      <c r="R78" s="77">
        <v>123</v>
      </c>
      <c r="S78" s="80">
        <v>160</v>
      </c>
      <c r="T78" s="74">
        <v>0</v>
      </c>
      <c r="U78" s="74">
        <f t="shared" si="0"/>
        <v>0</v>
      </c>
      <c r="V78" s="77"/>
      <c r="W78" s="50">
        <v>2013</v>
      </c>
      <c r="X78" s="75">
        <v>14</v>
      </c>
    </row>
    <row r="79" spans="1:24" ht="56.25" customHeight="1">
      <c r="A79" s="76" t="s">
        <v>319</v>
      </c>
      <c r="B79" s="77" t="s">
        <v>111</v>
      </c>
      <c r="C79" s="77" t="s">
        <v>188</v>
      </c>
      <c r="D79" s="77" t="s">
        <v>189</v>
      </c>
      <c r="E79" s="77" t="s">
        <v>190</v>
      </c>
      <c r="F79" s="77"/>
      <c r="G79" s="77" t="s">
        <v>86</v>
      </c>
      <c r="H79" s="78">
        <v>0</v>
      </c>
      <c r="I79" s="41">
        <v>750000000</v>
      </c>
      <c r="J79" s="77" t="s">
        <v>115</v>
      </c>
      <c r="K79" s="79" t="s">
        <v>103</v>
      </c>
      <c r="L79" s="77" t="s">
        <v>116</v>
      </c>
      <c r="M79" s="77" t="s">
        <v>55</v>
      </c>
      <c r="N79" s="70" t="s">
        <v>120</v>
      </c>
      <c r="O79" s="76" t="s">
        <v>118</v>
      </c>
      <c r="P79" s="77" t="s">
        <v>119</v>
      </c>
      <c r="Q79" s="77" t="s">
        <v>71</v>
      </c>
      <c r="R79" s="77">
        <v>123</v>
      </c>
      <c r="S79" s="80">
        <v>160</v>
      </c>
      <c r="T79" s="81">
        <f>R79*S79</f>
        <v>19680</v>
      </c>
      <c r="U79" s="74">
        <f t="shared" si="0"/>
        <v>22041.600000000002</v>
      </c>
      <c r="V79" s="77"/>
      <c r="W79" s="50">
        <v>2013</v>
      </c>
      <c r="X79" s="75"/>
    </row>
    <row r="80" spans="1:24" ht="48" customHeight="1">
      <c r="A80" s="76" t="s">
        <v>320</v>
      </c>
      <c r="B80" s="77" t="s">
        <v>111</v>
      </c>
      <c r="C80" s="77" t="s">
        <v>191</v>
      </c>
      <c r="D80" s="77" t="s">
        <v>192</v>
      </c>
      <c r="E80" s="77" t="s">
        <v>193</v>
      </c>
      <c r="F80" s="77"/>
      <c r="G80" s="77" t="s">
        <v>86</v>
      </c>
      <c r="H80" s="78">
        <v>0</v>
      </c>
      <c r="I80" s="41">
        <v>750000000</v>
      </c>
      <c r="J80" s="77" t="s">
        <v>115</v>
      </c>
      <c r="K80" s="79" t="s">
        <v>103</v>
      </c>
      <c r="L80" s="77" t="s">
        <v>116</v>
      </c>
      <c r="M80" s="77" t="s">
        <v>55</v>
      </c>
      <c r="N80" s="77" t="s">
        <v>117</v>
      </c>
      <c r="O80" s="76" t="s">
        <v>118</v>
      </c>
      <c r="P80" s="77" t="s">
        <v>119</v>
      </c>
      <c r="Q80" s="77" t="s">
        <v>71</v>
      </c>
      <c r="R80" s="77">
        <v>1000</v>
      </c>
      <c r="S80" s="80">
        <v>160</v>
      </c>
      <c r="T80" s="74">
        <v>0</v>
      </c>
      <c r="U80" s="74">
        <f t="shared" si="0"/>
        <v>0</v>
      </c>
      <c r="V80" s="77"/>
      <c r="W80" s="50">
        <v>2013</v>
      </c>
      <c r="X80" s="75">
        <v>14</v>
      </c>
    </row>
    <row r="81" spans="1:24" ht="50.25" customHeight="1">
      <c r="A81" s="76" t="s">
        <v>321</v>
      </c>
      <c r="B81" s="77" t="s">
        <v>111</v>
      </c>
      <c r="C81" s="77" t="s">
        <v>191</v>
      </c>
      <c r="D81" s="77" t="s">
        <v>192</v>
      </c>
      <c r="E81" s="77" t="s">
        <v>193</v>
      </c>
      <c r="F81" s="77"/>
      <c r="G81" s="77" t="s">
        <v>86</v>
      </c>
      <c r="H81" s="78">
        <v>0</v>
      </c>
      <c r="I81" s="41">
        <v>750000000</v>
      </c>
      <c r="J81" s="77" t="s">
        <v>115</v>
      </c>
      <c r="K81" s="79" t="s">
        <v>103</v>
      </c>
      <c r="L81" s="77" t="s">
        <v>116</v>
      </c>
      <c r="M81" s="77" t="s">
        <v>55</v>
      </c>
      <c r="N81" s="70" t="s">
        <v>120</v>
      </c>
      <c r="O81" s="76" t="s">
        <v>118</v>
      </c>
      <c r="P81" s="77" t="s">
        <v>119</v>
      </c>
      <c r="Q81" s="77" t="s">
        <v>71</v>
      </c>
      <c r="R81" s="77">
        <v>1000</v>
      </c>
      <c r="S81" s="80">
        <v>160</v>
      </c>
      <c r="T81" s="81">
        <f>R81*S81</f>
        <v>160000</v>
      </c>
      <c r="U81" s="74">
        <f t="shared" si="0"/>
        <v>179200.00000000003</v>
      </c>
      <c r="V81" s="77"/>
      <c r="W81" s="50">
        <v>2013</v>
      </c>
      <c r="X81" s="75"/>
    </row>
    <row r="82" spans="1:24" ht="54.75" customHeight="1">
      <c r="A82" s="76" t="s">
        <v>322</v>
      </c>
      <c r="B82" s="77" t="s">
        <v>111</v>
      </c>
      <c r="C82" s="77" t="s">
        <v>194</v>
      </c>
      <c r="D82" s="77" t="s">
        <v>195</v>
      </c>
      <c r="E82" s="77" t="s">
        <v>196</v>
      </c>
      <c r="F82" s="77"/>
      <c r="G82" s="77" t="s">
        <v>86</v>
      </c>
      <c r="H82" s="78">
        <v>0</v>
      </c>
      <c r="I82" s="41">
        <v>750000000</v>
      </c>
      <c r="J82" s="77" t="s">
        <v>115</v>
      </c>
      <c r="K82" s="79" t="s">
        <v>103</v>
      </c>
      <c r="L82" s="77" t="s">
        <v>116</v>
      </c>
      <c r="M82" s="77" t="s">
        <v>55</v>
      </c>
      <c r="N82" s="77" t="s">
        <v>117</v>
      </c>
      <c r="O82" s="76" t="s">
        <v>118</v>
      </c>
      <c r="P82" s="77" t="s">
        <v>119</v>
      </c>
      <c r="Q82" s="77" t="s">
        <v>71</v>
      </c>
      <c r="R82" s="77">
        <v>35</v>
      </c>
      <c r="S82" s="80">
        <v>80</v>
      </c>
      <c r="T82" s="74">
        <v>0</v>
      </c>
      <c r="U82" s="74">
        <f t="shared" si="0"/>
        <v>0</v>
      </c>
      <c r="V82" s="77"/>
      <c r="W82" s="50">
        <v>2013</v>
      </c>
      <c r="X82" s="75">
        <v>14</v>
      </c>
    </row>
    <row r="83" spans="1:24" ht="49.5" customHeight="1">
      <c r="A83" s="76" t="s">
        <v>323</v>
      </c>
      <c r="B83" s="77" t="s">
        <v>111</v>
      </c>
      <c r="C83" s="77" t="s">
        <v>194</v>
      </c>
      <c r="D83" s="77" t="s">
        <v>195</v>
      </c>
      <c r="E83" s="77" t="s">
        <v>196</v>
      </c>
      <c r="F83" s="77"/>
      <c r="G83" s="77" t="s">
        <v>86</v>
      </c>
      <c r="H83" s="78">
        <v>0</v>
      </c>
      <c r="I83" s="41">
        <v>750000000</v>
      </c>
      <c r="J83" s="77" t="s">
        <v>115</v>
      </c>
      <c r="K83" s="79" t="s">
        <v>103</v>
      </c>
      <c r="L83" s="77" t="s">
        <v>116</v>
      </c>
      <c r="M83" s="77" t="s">
        <v>55</v>
      </c>
      <c r="N83" s="70" t="s">
        <v>120</v>
      </c>
      <c r="O83" s="76" t="s">
        <v>118</v>
      </c>
      <c r="P83" s="77" t="s">
        <v>119</v>
      </c>
      <c r="Q83" s="77" t="s">
        <v>71</v>
      </c>
      <c r="R83" s="77">
        <v>35</v>
      </c>
      <c r="S83" s="80">
        <v>80</v>
      </c>
      <c r="T83" s="81">
        <f>R83*S83</f>
        <v>2800</v>
      </c>
      <c r="U83" s="74">
        <f t="shared" si="0"/>
        <v>3136.0000000000005</v>
      </c>
      <c r="V83" s="77"/>
      <c r="W83" s="50">
        <v>2013</v>
      </c>
      <c r="X83" s="75"/>
    </row>
    <row r="84" spans="1:24" ht="48" customHeight="1">
      <c r="A84" s="76" t="s">
        <v>324</v>
      </c>
      <c r="B84" s="77" t="s">
        <v>111</v>
      </c>
      <c r="C84" s="77" t="s">
        <v>197</v>
      </c>
      <c r="D84" s="77" t="s">
        <v>198</v>
      </c>
      <c r="E84" s="77" t="s">
        <v>199</v>
      </c>
      <c r="F84" s="77"/>
      <c r="G84" s="77" t="s">
        <v>86</v>
      </c>
      <c r="H84" s="78">
        <v>0</v>
      </c>
      <c r="I84" s="41">
        <v>750000000</v>
      </c>
      <c r="J84" s="77" t="s">
        <v>115</v>
      </c>
      <c r="K84" s="79" t="s">
        <v>103</v>
      </c>
      <c r="L84" s="77" t="s">
        <v>116</v>
      </c>
      <c r="M84" s="77" t="s">
        <v>55</v>
      </c>
      <c r="N84" s="77" t="s">
        <v>117</v>
      </c>
      <c r="O84" s="76" t="s">
        <v>118</v>
      </c>
      <c r="P84" s="77" t="s">
        <v>119</v>
      </c>
      <c r="Q84" s="77" t="s">
        <v>71</v>
      </c>
      <c r="R84" s="77">
        <v>1000</v>
      </c>
      <c r="S84" s="80">
        <v>210</v>
      </c>
      <c r="T84" s="74">
        <v>0</v>
      </c>
      <c r="U84" s="74">
        <f t="shared" si="0"/>
        <v>0</v>
      </c>
      <c r="V84" s="77"/>
      <c r="W84" s="50">
        <v>2013</v>
      </c>
      <c r="X84" s="75">
        <v>14</v>
      </c>
    </row>
    <row r="85" spans="1:24" ht="49.5" customHeight="1">
      <c r="A85" s="76" t="s">
        <v>325</v>
      </c>
      <c r="B85" s="77" t="s">
        <v>111</v>
      </c>
      <c r="C85" s="77" t="s">
        <v>197</v>
      </c>
      <c r="D85" s="77" t="s">
        <v>198</v>
      </c>
      <c r="E85" s="77" t="s">
        <v>199</v>
      </c>
      <c r="F85" s="77"/>
      <c r="G85" s="77" t="s">
        <v>86</v>
      </c>
      <c r="H85" s="78">
        <v>0</v>
      </c>
      <c r="I85" s="41">
        <v>750000000</v>
      </c>
      <c r="J85" s="77" t="s">
        <v>115</v>
      </c>
      <c r="K85" s="79" t="s">
        <v>103</v>
      </c>
      <c r="L85" s="77" t="s">
        <v>116</v>
      </c>
      <c r="M85" s="77" t="s">
        <v>55</v>
      </c>
      <c r="N85" s="70" t="s">
        <v>120</v>
      </c>
      <c r="O85" s="76" t="s">
        <v>118</v>
      </c>
      <c r="P85" s="77" t="s">
        <v>119</v>
      </c>
      <c r="Q85" s="77" t="s">
        <v>71</v>
      </c>
      <c r="R85" s="77">
        <v>1000</v>
      </c>
      <c r="S85" s="80">
        <v>210</v>
      </c>
      <c r="T85" s="81">
        <f>R85*S85</f>
        <v>210000</v>
      </c>
      <c r="U85" s="74">
        <f t="shared" si="0"/>
        <v>235200.00000000003</v>
      </c>
      <c r="V85" s="77"/>
      <c r="W85" s="50">
        <v>2013</v>
      </c>
      <c r="X85" s="75"/>
    </row>
    <row r="86" spans="1:24" ht="61.5" customHeight="1">
      <c r="A86" s="76" t="s">
        <v>326</v>
      </c>
      <c r="B86" s="77" t="s">
        <v>111</v>
      </c>
      <c r="C86" s="77" t="s">
        <v>200</v>
      </c>
      <c r="D86" s="77" t="s">
        <v>198</v>
      </c>
      <c r="E86" s="77" t="s">
        <v>201</v>
      </c>
      <c r="F86" s="77"/>
      <c r="G86" s="77" t="s">
        <v>86</v>
      </c>
      <c r="H86" s="78">
        <v>0</v>
      </c>
      <c r="I86" s="41">
        <v>750000000</v>
      </c>
      <c r="J86" s="77" t="s">
        <v>115</v>
      </c>
      <c r="K86" s="79" t="s">
        <v>103</v>
      </c>
      <c r="L86" s="77" t="s">
        <v>116</v>
      </c>
      <c r="M86" s="77" t="s">
        <v>55</v>
      </c>
      <c r="N86" s="77" t="s">
        <v>117</v>
      </c>
      <c r="O86" s="76" t="s">
        <v>118</v>
      </c>
      <c r="P86" s="77" t="s">
        <v>119</v>
      </c>
      <c r="Q86" s="77" t="s">
        <v>71</v>
      </c>
      <c r="R86" s="77">
        <v>71</v>
      </c>
      <c r="S86" s="80">
        <v>310</v>
      </c>
      <c r="T86" s="74">
        <v>0</v>
      </c>
      <c r="U86" s="74">
        <f t="shared" si="0"/>
        <v>0</v>
      </c>
      <c r="V86" s="77"/>
      <c r="W86" s="50">
        <v>2013</v>
      </c>
      <c r="X86" s="75">
        <v>14</v>
      </c>
    </row>
    <row r="87" spans="1:24" ht="66.75" customHeight="1">
      <c r="A87" s="76" t="s">
        <v>331</v>
      </c>
      <c r="B87" s="77" t="s">
        <v>111</v>
      </c>
      <c r="C87" s="77" t="s">
        <v>200</v>
      </c>
      <c r="D87" s="77" t="s">
        <v>198</v>
      </c>
      <c r="E87" s="77" t="s">
        <v>201</v>
      </c>
      <c r="F87" s="77"/>
      <c r="G87" s="77" t="s">
        <v>86</v>
      </c>
      <c r="H87" s="78">
        <v>0</v>
      </c>
      <c r="I87" s="41">
        <v>750000000</v>
      </c>
      <c r="J87" s="77" t="s">
        <v>115</v>
      </c>
      <c r="K87" s="79" t="s">
        <v>103</v>
      </c>
      <c r="L87" s="77" t="s">
        <v>116</v>
      </c>
      <c r="M87" s="77" t="s">
        <v>55</v>
      </c>
      <c r="N87" s="70" t="s">
        <v>120</v>
      </c>
      <c r="O87" s="76" t="s">
        <v>118</v>
      </c>
      <c r="P87" s="77" t="s">
        <v>119</v>
      </c>
      <c r="Q87" s="77" t="s">
        <v>71</v>
      </c>
      <c r="R87" s="77">
        <v>71</v>
      </c>
      <c r="S87" s="80">
        <v>310</v>
      </c>
      <c r="T87" s="81">
        <f>R87*S87</f>
        <v>22010</v>
      </c>
      <c r="U87" s="74">
        <f t="shared" si="0"/>
        <v>24651.2</v>
      </c>
      <c r="V87" s="77"/>
      <c r="W87" s="50">
        <v>2013</v>
      </c>
      <c r="X87" s="75"/>
    </row>
    <row r="88" spans="1:24" ht="71.25" customHeight="1">
      <c r="A88" s="76" t="s">
        <v>332</v>
      </c>
      <c r="B88" s="77" t="s">
        <v>111</v>
      </c>
      <c r="C88" s="77" t="s">
        <v>202</v>
      </c>
      <c r="D88" s="77" t="s">
        <v>198</v>
      </c>
      <c r="E88" s="77" t="s">
        <v>203</v>
      </c>
      <c r="F88" s="77"/>
      <c r="G88" s="77" t="s">
        <v>86</v>
      </c>
      <c r="H88" s="78">
        <v>0</v>
      </c>
      <c r="I88" s="41">
        <v>750000000</v>
      </c>
      <c r="J88" s="77" t="s">
        <v>115</v>
      </c>
      <c r="K88" s="79" t="s">
        <v>103</v>
      </c>
      <c r="L88" s="77" t="s">
        <v>116</v>
      </c>
      <c r="M88" s="77" t="s">
        <v>55</v>
      </c>
      <c r="N88" s="77" t="s">
        <v>117</v>
      </c>
      <c r="O88" s="76" t="s">
        <v>118</v>
      </c>
      <c r="P88" s="77" t="s">
        <v>119</v>
      </c>
      <c r="Q88" s="77" t="s">
        <v>71</v>
      </c>
      <c r="R88" s="77">
        <v>291</v>
      </c>
      <c r="S88" s="80">
        <v>40</v>
      </c>
      <c r="T88" s="74">
        <v>0</v>
      </c>
      <c r="U88" s="74">
        <f t="shared" si="0"/>
        <v>0</v>
      </c>
      <c r="V88" s="77"/>
      <c r="W88" s="50">
        <v>2013</v>
      </c>
      <c r="X88" s="75">
        <v>14</v>
      </c>
    </row>
    <row r="89" spans="1:24" ht="57.75" customHeight="1">
      <c r="A89" s="76" t="s">
        <v>327</v>
      </c>
      <c r="B89" s="77" t="s">
        <v>111</v>
      </c>
      <c r="C89" s="77" t="s">
        <v>202</v>
      </c>
      <c r="D89" s="77" t="s">
        <v>198</v>
      </c>
      <c r="E89" s="77" t="s">
        <v>203</v>
      </c>
      <c r="F89" s="77"/>
      <c r="G89" s="77" t="s">
        <v>86</v>
      </c>
      <c r="H89" s="78">
        <v>0</v>
      </c>
      <c r="I89" s="41">
        <v>750000000</v>
      </c>
      <c r="J89" s="77" t="s">
        <v>115</v>
      </c>
      <c r="K89" s="79" t="s">
        <v>103</v>
      </c>
      <c r="L89" s="77" t="s">
        <v>116</v>
      </c>
      <c r="M89" s="77" t="s">
        <v>55</v>
      </c>
      <c r="N89" s="70" t="s">
        <v>120</v>
      </c>
      <c r="O89" s="76" t="s">
        <v>118</v>
      </c>
      <c r="P89" s="77" t="s">
        <v>119</v>
      </c>
      <c r="Q89" s="77" t="s">
        <v>71</v>
      </c>
      <c r="R89" s="77">
        <v>291</v>
      </c>
      <c r="S89" s="80">
        <v>40</v>
      </c>
      <c r="T89" s="81">
        <f>R89*S89</f>
        <v>11640</v>
      </c>
      <c r="U89" s="74">
        <f t="shared" si="0"/>
        <v>13036.800000000001</v>
      </c>
      <c r="V89" s="77"/>
      <c r="W89" s="50">
        <v>2013</v>
      </c>
      <c r="X89" s="75"/>
    </row>
    <row r="90" spans="1:24" ht="61.5" customHeight="1">
      <c r="A90" s="76" t="s">
        <v>328</v>
      </c>
      <c r="B90" s="77" t="s">
        <v>111</v>
      </c>
      <c r="C90" s="77" t="s">
        <v>204</v>
      </c>
      <c r="D90" s="77" t="s">
        <v>205</v>
      </c>
      <c r="E90" s="77" t="s">
        <v>206</v>
      </c>
      <c r="F90" s="77"/>
      <c r="G90" s="77" t="s">
        <v>86</v>
      </c>
      <c r="H90" s="78">
        <v>0</v>
      </c>
      <c r="I90" s="41">
        <v>750000000</v>
      </c>
      <c r="J90" s="77" t="s">
        <v>115</v>
      </c>
      <c r="K90" s="79" t="s">
        <v>103</v>
      </c>
      <c r="L90" s="77" t="s">
        <v>116</v>
      </c>
      <c r="M90" s="77" t="s">
        <v>55</v>
      </c>
      <c r="N90" s="77" t="s">
        <v>117</v>
      </c>
      <c r="O90" s="76" t="s">
        <v>118</v>
      </c>
      <c r="P90" s="77">
        <v>778</v>
      </c>
      <c r="Q90" s="77" t="s">
        <v>124</v>
      </c>
      <c r="R90" s="77">
        <v>1000</v>
      </c>
      <c r="S90" s="80">
        <v>70</v>
      </c>
      <c r="T90" s="74">
        <v>0</v>
      </c>
      <c r="U90" s="74">
        <f aca="true" t="shared" si="1" ref="U90:U135">T90*1.12</f>
        <v>0</v>
      </c>
      <c r="V90" s="77"/>
      <c r="W90" s="50">
        <v>2013</v>
      </c>
      <c r="X90" s="75">
        <v>14</v>
      </c>
    </row>
    <row r="91" spans="1:24" ht="49.5" customHeight="1">
      <c r="A91" s="76" t="s">
        <v>329</v>
      </c>
      <c r="B91" s="77" t="s">
        <v>111</v>
      </c>
      <c r="C91" s="77" t="s">
        <v>204</v>
      </c>
      <c r="D91" s="77" t="s">
        <v>205</v>
      </c>
      <c r="E91" s="77" t="s">
        <v>206</v>
      </c>
      <c r="F91" s="77"/>
      <c r="G91" s="77" t="s">
        <v>86</v>
      </c>
      <c r="H91" s="78">
        <v>0</v>
      </c>
      <c r="I91" s="41">
        <v>750000000</v>
      </c>
      <c r="J91" s="77" t="s">
        <v>115</v>
      </c>
      <c r="K91" s="79" t="s">
        <v>103</v>
      </c>
      <c r="L91" s="77" t="s">
        <v>116</v>
      </c>
      <c r="M91" s="77" t="s">
        <v>55</v>
      </c>
      <c r="N91" s="70" t="s">
        <v>120</v>
      </c>
      <c r="O91" s="76" t="s">
        <v>118</v>
      </c>
      <c r="P91" s="77">
        <v>778</v>
      </c>
      <c r="Q91" s="77" t="s">
        <v>124</v>
      </c>
      <c r="R91" s="77">
        <v>1000</v>
      </c>
      <c r="S91" s="80">
        <v>70</v>
      </c>
      <c r="T91" s="81">
        <f>R91*S91</f>
        <v>70000</v>
      </c>
      <c r="U91" s="74">
        <f t="shared" si="1"/>
        <v>78400.00000000001</v>
      </c>
      <c r="V91" s="77"/>
      <c r="W91" s="50">
        <v>2013</v>
      </c>
      <c r="X91" s="75"/>
    </row>
    <row r="92" spans="1:24" ht="53.25" customHeight="1">
      <c r="A92" s="76" t="s">
        <v>333</v>
      </c>
      <c r="B92" s="77" t="s">
        <v>111</v>
      </c>
      <c r="C92" s="77" t="s">
        <v>207</v>
      </c>
      <c r="D92" s="77" t="s">
        <v>205</v>
      </c>
      <c r="E92" s="77" t="s">
        <v>208</v>
      </c>
      <c r="F92" s="77"/>
      <c r="G92" s="77" t="s">
        <v>86</v>
      </c>
      <c r="H92" s="78">
        <v>0</v>
      </c>
      <c r="I92" s="41">
        <v>750000000</v>
      </c>
      <c r="J92" s="77" t="s">
        <v>115</v>
      </c>
      <c r="K92" s="79" t="s">
        <v>103</v>
      </c>
      <c r="L92" s="77" t="s">
        <v>116</v>
      </c>
      <c r="M92" s="77" t="s">
        <v>55</v>
      </c>
      <c r="N92" s="77" t="s">
        <v>117</v>
      </c>
      <c r="O92" s="76" t="s">
        <v>118</v>
      </c>
      <c r="P92" s="77">
        <v>778</v>
      </c>
      <c r="Q92" s="77" t="s">
        <v>124</v>
      </c>
      <c r="R92" s="77">
        <v>500</v>
      </c>
      <c r="S92" s="80">
        <v>90</v>
      </c>
      <c r="T92" s="74">
        <v>0</v>
      </c>
      <c r="U92" s="74">
        <f t="shared" si="1"/>
        <v>0</v>
      </c>
      <c r="V92" s="77"/>
      <c r="W92" s="50">
        <v>2013</v>
      </c>
      <c r="X92" s="75">
        <v>14</v>
      </c>
    </row>
    <row r="93" spans="1:24" ht="43.5" customHeight="1">
      <c r="A93" s="76" t="s">
        <v>334</v>
      </c>
      <c r="B93" s="77" t="s">
        <v>111</v>
      </c>
      <c r="C93" s="77" t="s">
        <v>207</v>
      </c>
      <c r="D93" s="77" t="s">
        <v>205</v>
      </c>
      <c r="E93" s="77" t="s">
        <v>208</v>
      </c>
      <c r="F93" s="77"/>
      <c r="G93" s="77" t="s">
        <v>86</v>
      </c>
      <c r="H93" s="78">
        <v>0</v>
      </c>
      <c r="I93" s="41">
        <v>750000000</v>
      </c>
      <c r="J93" s="77" t="s">
        <v>115</v>
      </c>
      <c r="K93" s="79" t="s">
        <v>103</v>
      </c>
      <c r="L93" s="77" t="s">
        <v>116</v>
      </c>
      <c r="M93" s="77" t="s">
        <v>55</v>
      </c>
      <c r="N93" s="70" t="s">
        <v>120</v>
      </c>
      <c r="O93" s="76" t="s">
        <v>118</v>
      </c>
      <c r="P93" s="77">
        <v>778</v>
      </c>
      <c r="Q93" s="77" t="s">
        <v>124</v>
      </c>
      <c r="R93" s="77">
        <v>500</v>
      </c>
      <c r="S93" s="80">
        <v>90</v>
      </c>
      <c r="T93" s="81">
        <f>R93*S93</f>
        <v>45000</v>
      </c>
      <c r="U93" s="74">
        <f t="shared" si="1"/>
        <v>50400.00000000001</v>
      </c>
      <c r="V93" s="77"/>
      <c r="W93" s="50">
        <v>2013</v>
      </c>
      <c r="X93" s="75"/>
    </row>
    <row r="94" spans="1:24" ht="54.75" customHeight="1">
      <c r="A94" s="76" t="s">
        <v>335</v>
      </c>
      <c r="B94" s="77" t="s">
        <v>111</v>
      </c>
      <c r="C94" s="77" t="s">
        <v>209</v>
      </c>
      <c r="D94" s="77" t="s">
        <v>210</v>
      </c>
      <c r="E94" s="77" t="s">
        <v>211</v>
      </c>
      <c r="F94" s="77"/>
      <c r="G94" s="77" t="s">
        <v>86</v>
      </c>
      <c r="H94" s="78">
        <v>0</v>
      </c>
      <c r="I94" s="41">
        <v>750000000</v>
      </c>
      <c r="J94" s="77" t="s">
        <v>115</v>
      </c>
      <c r="K94" s="79" t="s">
        <v>103</v>
      </c>
      <c r="L94" s="77" t="s">
        <v>116</v>
      </c>
      <c r="M94" s="77" t="s">
        <v>55</v>
      </c>
      <c r="N94" s="77" t="s">
        <v>117</v>
      </c>
      <c r="O94" s="76" t="s">
        <v>118</v>
      </c>
      <c r="P94" s="77">
        <v>796</v>
      </c>
      <c r="Q94" s="77" t="s">
        <v>71</v>
      </c>
      <c r="R94" s="77">
        <v>30</v>
      </c>
      <c r="S94" s="80">
        <v>190</v>
      </c>
      <c r="T94" s="74">
        <v>0</v>
      </c>
      <c r="U94" s="74">
        <f t="shared" si="1"/>
        <v>0</v>
      </c>
      <c r="V94" s="77"/>
      <c r="W94" s="50">
        <v>2013</v>
      </c>
      <c r="X94" s="75">
        <v>14</v>
      </c>
    </row>
    <row r="95" spans="1:24" ht="54.75" customHeight="1">
      <c r="A95" s="76" t="s">
        <v>336</v>
      </c>
      <c r="B95" s="77" t="s">
        <v>111</v>
      </c>
      <c r="C95" s="77" t="s">
        <v>209</v>
      </c>
      <c r="D95" s="77" t="s">
        <v>210</v>
      </c>
      <c r="E95" s="77" t="s">
        <v>211</v>
      </c>
      <c r="F95" s="77"/>
      <c r="G95" s="77" t="s">
        <v>86</v>
      </c>
      <c r="H95" s="78">
        <v>0</v>
      </c>
      <c r="I95" s="41">
        <v>750000000</v>
      </c>
      <c r="J95" s="77" t="s">
        <v>115</v>
      </c>
      <c r="K95" s="79" t="s">
        <v>103</v>
      </c>
      <c r="L95" s="77" t="s">
        <v>116</v>
      </c>
      <c r="M95" s="77" t="s">
        <v>55</v>
      </c>
      <c r="N95" s="70" t="s">
        <v>120</v>
      </c>
      <c r="O95" s="76" t="s">
        <v>118</v>
      </c>
      <c r="P95" s="77">
        <v>796</v>
      </c>
      <c r="Q95" s="77" t="s">
        <v>71</v>
      </c>
      <c r="R95" s="77">
        <v>30</v>
      </c>
      <c r="S95" s="80">
        <v>190</v>
      </c>
      <c r="T95" s="81">
        <f>R95*S95</f>
        <v>5700</v>
      </c>
      <c r="U95" s="74">
        <f t="shared" si="1"/>
        <v>6384.000000000001</v>
      </c>
      <c r="V95" s="77"/>
      <c r="W95" s="50">
        <v>2013</v>
      </c>
      <c r="X95" s="75"/>
    </row>
    <row r="96" spans="1:24" ht="105.75" customHeight="1">
      <c r="A96" s="76" t="s">
        <v>337</v>
      </c>
      <c r="B96" s="77" t="s">
        <v>111</v>
      </c>
      <c r="C96" s="77" t="s">
        <v>212</v>
      </c>
      <c r="D96" s="77" t="s">
        <v>213</v>
      </c>
      <c r="E96" s="77" t="s">
        <v>214</v>
      </c>
      <c r="F96" s="77"/>
      <c r="G96" s="77" t="s">
        <v>86</v>
      </c>
      <c r="H96" s="78">
        <v>0</v>
      </c>
      <c r="I96" s="41">
        <v>750000000</v>
      </c>
      <c r="J96" s="77" t="s">
        <v>115</v>
      </c>
      <c r="K96" s="79" t="s">
        <v>103</v>
      </c>
      <c r="L96" s="77" t="s">
        <v>116</v>
      </c>
      <c r="M96" s="77" t="s">
        <v>55</v>
      </c>
      <c r="N96" s="77" t="s">
        <v>117</v>
      </c>
      <c r="O96" s="76" t="s">
        <v>118</v>
      </c>
      <c r="P96" s="77">
        <v>796</v>
      </c>
      <c r="Q96" s="77" t="s">
        <v>71</v>
      </c>
      <c r="R96" s="77">
        <v>235</v>
      </c>
      <c r="S96" s="80">
        <v>40</v>
      </c>
      <c r="T96" s="74">
        <v>0</v>
      </c>
      <c r="U96" s="74">
        <f t="shared" si="1"/>
        <v>0</v>
      </c>
      <c r="V96" s="77"/>
      <c r="W96" s="50">
        <v>2013</v>
      </c>
      <c r="X96" s="75">
        <v>14</v>
      </c>
    </row>
    <row r="97" spans="1:24" ht="120" customHeight="1">
      <c r="A97" s="76" t="s">
        <v>338</v>
      </c>
      <c r="B97" s="77" t="s">
        <v>111</v>
      </c>
      <c r="C97" s="77" t="s">
        <v>212</v>
      </c>
      <c r="D97" s="77" t="s">
        <v>213</v>
      </c>
      <c r="E97" s="77" t="s">
        <v>214</v>
      </c>
      <c r="F97" s="77"/>
      <c r="G97" s="77" t="s">
        <v>86</v>
      </c>
      <c r="H97" s="78">
        <v>0</v>
      </c>
      <c r="I97" s="41">
        <v>750000000</v>
      </c>
      <c r="J97" s="77" t="s">
        <v>115</v>
      </c>
      <c r="K97" s="79" t="s">
        <v>103</v>
      </c>
      <c r="L97" s="77" t="s">
        <v>116</v>
      </c>
      <c r="M97" s="77" t="s">
        <v>55</v>
      </c>
      <c r="N97" s="70" t="s">
        <v>120</v>
      </c>
      <c r="O97" s="76" t="s">
        <v>118</v>
      </c>
      <c r="P97" s="77">
        <v>796</v>
      </c>
      <c r="Q97" s="77" t="s">
        <v>71</v>
      </c>
      <c r="R97" s="77">
        <v>235</v>
      </c>
      <c r="S97" s="80">
        <v>40</v>
      </c>
      <c r="T97" s="81">
        <f>R97*S97</f>
        <v>9400</v>
      </c>
      <c r="U97" s="74">
        <f t="shared" si="1"/>
        <v>10528.000000000002</v>
      </c>
      <c r="V97" s="77"/>
      <c r="W97" s="50">
        <v>2013</v>
      </c>
      <c r="X97" s="75"/>
    </row>
    <row r="98" spans="1:24" ht="31.5">
      <c r="A98" s="76" t="s">
        <v>339</v>
      </c>
      <c r="B98" s="77" t="s">
        <v>111</v>
      </c>
      <c r="C98" s="77" t="s">
        <v>215</v>
      </c>
      <c r="D98" s="77" t="s">
        <v>216</v>
      </c>
      <c r="E98" s="77" t="s">
        <v>216</v>
      </c>
      <c r="F98" s="77" t="s">
        <v>217</v>
      </c>
      <c r="G98" s="77" t="s">
        <v>86</v>
      </c>
      <c r="H98" s="78">
        <v>0</v>
      </c>
      <c r="I98" s="41">
        <v>750000000</v>
      </c>
      <c r="J98" s="77" t="s">
        <v>115</v>
      </c>
      <c r="K98" s="79" t="s">
        <v>103</v>
      </c>
      <c r="L98" s="77" t="s">
        <v>116</v>
      </c>
      <c r="M98" s="77" t="s">
        <v>55</v>
      </c>
      <c r="N98" s="77" t="s">
        <v>117</v>
      </c>
      <c r="O98" s="76" t="s">
        <v>118</v>
      </c>
      <c r="P98" s="77">
        <v>796</v>
      </c>
      <c r="Q98" s="77" t="s">
        <v>71</v>
      </c>
      <c r="R98" s="77">
        <v>235</v>
      </c>
      <c r="S98" s="80">
        <v>160</v>
      </c>
      <c r="T98" s="74">
        <v>0</v>
      </c>
      <c r="U98" s="74">
        <f t="shared" si="1"/>
        <v>0</v>
      </c>
      <c r="V98" s="77"/>
      <c r="W98" s="50">
        <v>2013</v>
      </c>
      <c r="X98" s="75">
        <v>14</v>
      </c>
    </row>
    <row r="99" spans="1:24" ht="31.5">
      <c r="A99" s="76" t="s">
        <v>340</v>
      </c>
      <c r="B99" s="77" t="s">
        <v>111</v>
      </c>
      <c r="C99" s="77" t="s">
        <v>215</v>
      </c>
      <c r="D99" s="77" t="s">
        <v>216</v>
      </c>
      <c r="E99" s="77" t="s">
        <v>216</v>
      </c>
      <c r="F99" s="77" t="s">
        <v>217</v>
      </c>
      <c r="G99" s="77" t="s">
        <v>86</v>
      </c>
      <c r="H99" s="78">
        <v>0</v>
      </c>
      <c r="I99" s="41">
        <v>750000000</v>
      </c>
      <c r="J99" s="77" t="s">
        <v>115</v>
      </c>
      <c r="K99" s="79" t="s">
        <v>103</v>
      </c>
      <c r="L99" s="77" t="s">
        <v>116</v>
      </c>
      <c r="M99" s="77" t="s">
        <v>55</v>
      </c>
      <c r="N99" s="77" t="s">
        <v>218</v>
      </c>
      <c r="O99" s="76" t="s">
        <v>118</v>
      </c>
      <c r="P99" s="77">
        <v>796</v>
      </c>
      <c r="Q99" s="77" t="s">
        <v>71</v>
      </c>
      <c r="R99" s="77">
        <v>235</v>
      </c>
      <c r="S99" s="80">
        <v>160</v>
      </c>
      <c r="T99" s="81">
        <f>R99*S99</f>
        <v>37600</v>
      </c>
      <c r="U99" s="74">
        <f t="shared" si="1"/>
        <v>42112.00000000001</v>
      </c>
      <c r="V99" s="77"/>
      <c r="W99" s="50">
        <v>2013</v>
      </c>
      <c r="X99" s="75"/>
    </row>
    <row r="100" spans="1:24" ht="31.5">
      <c r="A100" s="76" t="s">
        <v>341</v>
      </c>
      <c r="B100" s="77" t="s">
        <v>111</v>
      </c>
      <c r="C100" s="77" t="s">
        <v>219</v>
      </c>
      <c r="D100" s="77" t="s">
        <v>216</v>
      </c>
      <c r="E100" s="77" t="s">
        <v>216</v>
      </c>
      <c r="F100" s="77" t="s">
        <v>220</v>
      </c>
      <c r="G100" s="77" t="s">
        <v>86</v>
      </c>
      <c r="H100" s="78">
        <v>0</v>
      </c>
      <c r="I100" s="41">
        <v>750000000</v>
      </c>
      <c r="J100" s="77" t="s">
        <v>115</v>
      </c>
      <c r="K100" s="79" t="s">
        <v>103</v>
      </c>
      <c r="L100" s="77" t="s">
        <v>116</v>
      </c>
      <c r="M100" s="77" t="s">
        <v>55</v>
      </c>
      <c r="N100" s="77" t="s">
        <v>117</v>
      </c>
      <c r="O100" s="76" t="s">
        <v>118</v>
      </c>
      <c r="P100" s="77">
        <v>796</v>
      </c>
      <c r="Q100" s="77" t="s">
        <v>71</v>
      </c>
      <c r="R100" s="77">
        <v>118</v>
      </c>
      <c r="S100" s="80">
        <v>220</v>
      </c>
      <c r="T100" s="74">
        <v>0</v>
      </c>
      <c r="U100" s="74">
        <f t="shared" si="1"/>
        <v>0</v>
      </c>
      <c r="V100" s="77"/>
      <c r="W100" s="50">
        <v>2013</v>
      </c>
      <c r="X100" s="75">
        <v>14</v>
      </c>
    </row>
    <row r="101" spans="1:24" ht="31.5">
      <c r="A101" s="76" t="s">
        <v>342</v>
      </c>
      <c r="B101" s="77" t="s">
        <v>111</v>
      </c>
      <c r="C101" s="77" t="s">
        <v>219</v>
      </c>
      <c r="D101" s="77" t="s">
        <v>216</v>
      </c>
      <c r="E101" s="77" t="s">
        <v>216</v>
      </c>
      <c r="F101" s="77" t="s">
        <v>220</v>
      </c>
      <c r="G101" s="77" t="s">
        <v>86</v>
      </c>
      <c r="H101" s="78">
        <v>0</v>
      </c>
      <c r="I101" s="41">
        <v>750000000</v>
      </c>
      <c r="J101" s="77" t="s">
        <v>115</v>
      </c>
      <c r="K101" s="79" t="s">
        <v>103</v>
      </c>
      <c r="L101" s="77" t="s">
        <v>116</v>
      </c>
      <c r="M101" s="77" t="s">
        <v>55</v>
      </c>
      <c r="N101" s="77" t="s">
        <v>218</v>
      </c>
      <c r="O101" s="76" t="s">
        <v>118</v>
      </c>
      <c r="P101" s="77">
        <v>796</v>
      </c>
      <c r="Q101" s="77" t="s">
        <v>71</v>
      </c>
      <c r="R101" s="77">
        <v>118</v>
      </c>
      <c r="S101" s="80">
        <v>220</v>
      </c>
      <c r="T101" s="81">
        <f>R101*S101</f>
        <v>25960</v>
      </c>
      <c r="U101" s="74">
        <f t="shared" si="1"/>
        <v>29075.200000000004</v>
      </c>
      <c r="V101" s="77"/>
      <c r="W101" s="50">
        <v>2013</v>
      </c>
      <c r="X101" s="75"/>
    </row>
    <row r="102" spans="1:24" ht="31.5">
      <c r="A102" s="76" t="s">
        <v>343</v>
      </c>
      <c r="B102" s="77" t="s">
        <v>111</v>
      </c>
      <c r="C102" s="77" t="s">
        <v>221</v>
      </c>
      <c r="D102" s="77" t="s">
        <v>222</v>
      </c>
      <c r="E102" s="77" t="s">
        <v>223</v>
      </c>
      <c r="F102" s="77"/>
      <c r="G102" s="77" t="s">
        <v>86</v>
      </c>
      <c r="H102" s="78">
        <v>0</v>
      </c>
      <c r="I102" s="41">
        <v>750000000</v>
      </c>
      <c r="J102" s="77" t="s">
        <v>115</v>
      </c>
      <c r="K102" s="79" t="s">
        <v>103</v>
      </c>
      <c r="L102" s="77" t="s">
        <v>116</v>
      </c>
      <c r="M102" s="77" t="s">
        <v>55</v>
      </c>
      <c r="N102" s="77" t="s">
        <v>117</v>
      </c>
      <c r="O102" s="76" t="s">
        <v>118</v>
      </c>
      <c r="P102" s="77">
        <v>796</v>
      </c>
      <c r="Q102" s="77" t="s">
        <v>71</v>
      </c>
      <c r="R102" s="77">
        <v>235</v>
      </c>
      <c r="S102" s="80">
        <v>190</v>
      </c>
      <c r="T102" s="74">
        <v>0</v>
      </c>
      <c r="U102" s="74">
        <f t="shared" si="1"/>
        <v>0</v>
      </c>
      <c r="V102" s="77"/>
      <c r="W102" s="50">
        <v>2013</v>
      </c>
      <c r="X102" s="75">
        <v>14</v>
      </c>
    </row>
    <row r="103" spans="1:24" ht="31.5">
      <c r="A103" s="76" t="s">
        <v>344</v>
      </c>
      <c r="B103" s="77" t="s">
        <v>111</v>
      </c>
      <c r="C103" s="77" t="s">
        <v>221</v>
      </c>
      <c r="D103" s="77" t="s">
        <v>222</v>
      </c>
      <c r="E103" s="77" t="s">
        <v>223</v>
      </c>
      <c r="F103" s="77"/>
      <c r="G103" s="77" t="s">
        <v>86</v>
      </c>
      <c r="H103" s="78">
        <v>0</v>
      </c>
      <c r="I103" s="41">
        <v>750000000</v>
      </c>
      <c r="J103" s="77" t="s">
        <v>115</v>
      </c>
      <c r="K103" s="79" t="s">
        <v>103</v>
      </c>
      <c r="L103" s="77" t="s">
        <v>116</v>
      </c>
      <c r="M103" s="77" t="s">
        <v>55</v>
      </c>
      <c r="N103" s="77" t="s">
        <v>218</v>
      </c>
      <c r="O103" s="76" t="s">
        <v>118</v>
      </c>
      <c r="P103" s="77">
        <v>796</v>
      </c>
      <c r="Q103" s="77" t="s">
        <v>71</v>
      </c>
      <c r="R103" s="77">
        <v>235</v>
      </c>
      <c r="S103" s="80">
        <v>190</v>
      </c>
      <c r="T103" s="81">
        <f>R103*S103</f>
        <v>44650</v>
      </c>
      <c r="U103" s="74">
        <f t="shared" si="1"/>
        <v>50008.00000000001</v>
      </c>
      <c r="V103" s="77"/>
      <c r="W103" s="50">
        <v>2013</v>
      </c>
      <c r="X103" s="75"/>
    </row>
    <row r="104" spans="1:24" ht="31.5">
      <c r="A104" s="76" t="s">
        <v>345</v>
      </c>
      <c r="B104" s="77" t="s">
        <v>111</v>
      </c>
      <c r="C104" s="77" t="s">
        <v>224</v>
      </c>
      <c r="D104" s="77" t="s">
        <v>225</v>
      </c>
      <c r="E104" s="77" t="s">
        <v>226</v>
      </c>
      <c r="F104" s="77"/>
      <c r="G104" s="77" t="s">
        <v>86</v>
      </c>
      <c r="H104" s="78">
        <v>0</v>
      </c>
      <c r="I104" s="41">
        <v>750000000</v>
      </c>
      <c r="J104" s="77" t="s">
        <v>115</v>
      </c>
      <c r="K104" s="79" t="s">
        <v>103</v>
      </c>
      <c r="L104" s="77" t="s">
        <v>116</v>
      </c>
      <c r="M104" s="77" t="s">
        <v>55</v>
      </c>
      <c r="N104" s="77" t="s">
        <v>117</v>
      </c>
      <c r="O104" s="76" t="s">
        <v>118</v>
      </c>
      <c r="P104" s="77">
        <v>796</v>
      </c>
      <c r="Q104" s="77" t="s">
        <v>71</v>
      </c>
      <c r="R104" s="77">
        <v>470</v>
      </c>
      <c r="S104" s="80">
        <v>110</v>
      </c>
      <c r="T104" s="74">
        <v>0</v>
      </c>
      <c r="U104" s="74">
        <f t="shared" si="1"/>
        <v>0</v>
      </c>
      <c r="V104" s="77"/>
      <c r="W104" s="50">
        <v>2013</v>
      </c>
      <c r="X104" s="75">
        <v>14</v>
      </c>
    </row>
    <row r="105" spans="1:24" ht="31.5">
      <c r="A105" s="76" t="s">
        <v>346</v>
      </c>
      <c r="B105" s="77" t="s">
        <v>111</v>
      </c>
      <c r="C105" s="77" t="s">
        <v>224</v>
      </c>
      <c r="D105" s="77" t="s">
        <v>225</v>
      </c>
      <c r="E105" s="77" t="s">
        <v>226</v>
      </c>
      <c r="F105" s="77"/>
      <c r="G105" s="77" t="s">
        <v>86</v>
      </c>
      <c r="H105" s="78">
        <v>0</v>
      </c>
      <c r="I105" s="41">
        <v>750000000</v>
      </c>
      <c r="J105" s="77" t="s">
        <v>115</v>
      </c>
      <c r="K105" s="79" t="s">
        <v>103</v>
      </c>
      <c r="L105" s="77" t="s">
        <v>116</v>
      </c>
      <c r="M105" s="77" t="s">
        <v>55</v>
      </c>
      <c r="N105" s="77" t="s">
        <v>218</v>
      </c>
      <c r="O105" s="76" t="s">
        <v>118</v>
      </c>
      <c r="P105" s="77">
        <v>796</v>
      </c>
      <c r="Q105" s="77" t="s">
        <v>71</v>
      </c>
      <c r="R105" s="77">
        <v>470</v>
      </c>
      <c r="S105" s="80">
        <v>110</v>
      </c>
      <c r="T105" s="81">
        <f>R105*S105</f>
        <v>51700</v>
      </c>
      <c r="U105" s="74">
        <f t="shared" si="1"/>
        <v>57904.00000000001</v>
      </c>
      <c r="V105" s="77"/>
      <c r="W105" s="50">
        <v>2013</v>
      </c>
      <c r="X105" s="75"/>
    </row>
    <row r="106" spans="1:24" ht="134.25" customHeight="1">
      <c r="A106" s="76" t="s">
        <v>347</v>
      </c>
      <c r="B106" s="77" t="s">
        <v>111</v>
      </c>
      <c r="C106" s="77" t="s">
        <v>131</v>
      </c>
      <c r="D106" s="77" t="s">
        <v>132</v>
      </c>
      <c r="E106" s="77" t="s">
        <v>227</v>
      </c>
      <c r="F106" s="77"/>
      <c r="G106" s="77" t="s">
        <v>86</v>
      </c>
      <c r="H106" s="78">
        <v>0</v>
      </c>
      <c r="I106" s="41">
        <v>750000000</v>
      </c>
      <c r="J106" s="77" t="s">
        <v>115</v>
      </c>
      <c r="K106" s="79" t="s">
        <v>103</v>
      </c>
      <c r="L106" s="77" t="s">
        <v>116</v>
      </c>
      <c r="M106" s="77" t="s">
        <v>55</v>
      </c>
      <c r="N106" s="77" t="s">
        <v>117</v>
      </c>
      <c r="O106" s="76" t="s">
        <v>118</v>
      </c>
      <c r="P106" s="77" t="s">
        <v>134</v>
      </c>
      <c r="Q106" s="77" t="s">
        <v>228</v>
      </c>
      <c r="R106" s="77">
        <v>710</v>
      </c>
      <c r="S106" s="80">
        <v>160</v>
      </c>
      <c r="T106" s="74">
        <v>0</v>
      </c>
      <c r="U106" s="74">
        <f t="shared" si="1"/>
        <v>0</v>
      </c>
      <c r="V106" s="77"/>
      <c r="W106" s="50">
        <v>2013</v>
      </c>
      <c r="X106" s="75">
        <v>14</v>
      </c>
    </row>
    <row r="107" spans="1:24" ht="132.75" customHeight="1">
      <c r="A107" s="76" t="s">
        <v>348</v>
      </c>
      <c r="B107" s="77" t="s">
        <v>111</v>
      </c>
      <c r="C107" s="77" t="s">
        <v>131</v>
      </c>
      <c r="D107" s="77" t="s">
        <v>132</v>
      </c>
      <c r="E107" s="77" t="s">
        <v>227</v>
      </c>
      <c r="F107" s="77"/>
      <c r="G107" s="77" t="s">
        <v>86</v>
      </c>
      <c r="H107" s="78">
        <v>0</v>
      </c>
      <c r="I107" s="41">
        <v>750000000</v>
      </c>
      <c r="J107" s="77" t="s">
        <v>115</v>
      </c>
      <c r="K107" s="79" t="s">
        <v>103</v>
      </c>
      <c r="L107" s="77" t="s">
        <v>116</v>
      </c>
      <c r="M107" s="77" t="s">
        <v>55</v>
      </c>
      <c r="N107" s="77" t="s">
        <v>218</v>
      </c>
      <c r="O107" s="76" t="s">
        <v>118</v>
      </c>
      <c r="P107" s="77" t="s">
        <v>134</v>
      </c>
      <c r="Q107" s="77" t="s">
        <v>228</v>
      </c>
      <c r="R107" s="77">
        <v>710</v>
      </c>
      <c r="S107" s="80">
        <v>160</v>
      </c>
      <c r="T107" s="81">
        <f>R107*S107</f>
        <v>113600</v>
      </c>
      <c r="U107" s="74">
        <f t="shared" si="1"/>
        <v>127232.00000000001</v>
      </c>
      <c r="V107" s="77"/>
      <c r="W107" s="50">
        <v>2013</v>
      </c>
      <c r="X107" s="75"/>
    </row>
    <row r="108" spans="1:24" ht="31.5">
      <c r="A108" s="76" t="s">
        <v>349</v>
      </c>
      <c r="B108" s="77" t="s">
        <v>111</v>
      </c>
      <c r="C108" s="77" t="s">
        <v>229</v>
      </c>
      <c r="D108" s="77" t="s">
        <v>230</v>
      </c>
      <c r="E108" s="77" t="s">
        <v>231</v>
      </c>
      <c r="F108" s="77"/>
      <c r="G108" s="77" t="s">
        <v>86</v>
      </c>
      <c r="H108" s="78">
        <v>0</v>
      </c>
      <c r="I108" s="41">
        <v>750000000</v>
      </c>
      <c r="J108" s="77" t="s">
        <v>115</v>
      </c>
      <c r="K108" s="79" t="s">
        <v>103</v>
      </c>
      <c r="L108" s="77" t="s">
        <v>116</v>
      </c>
      <c r="M108" s="77" t="s">
        <v>55</v>
      </c>
      <c r="N108" s="77" t="s">
        <v>117</v>
      </c>
      <c r="O108" s="76" t="s">
        <v>118</v>
      </c>
      <c r="P108" s="77">
        <v>796</v>
      </c>
      <c r="Q108" s="77" t="s">
        <v>71</v>
      </c>
      <c r="R108" s="77">
        <v>118</v>
      </c>
      <c r="S108" s="80">
        <v>980</v>
      </c>
      <c r="T108" s="74">
        <v>0</v>
      </c>
      <c r="U108" s="74">
        <f t="shared" si="1"/>
        <v>0</v>
      </c>
      <c r="V108" s="77"/>
      <c r="W108" s="50">
        <v>2013</v>
      </c>
      <c r="X108" s="75">
        <v>14</v>
      </c>
    </row>
    <row r="109" spans="1:24" ht="31.5">
      <c r="A109" s="76" t="s">
        <v>350</v>
      </c>
      <c r="B109" s="77" t="s">
        <v>111</v>
      </c>
      <c r="C109" s="77" t="s">
        <v>229</v>
      </c>
      <c r="D109" s="77" t="s">
        <v>230</v>
      </c>
      <c r="E109" s="77" t="s">
        <v>231</v>
      </c>
      <c r="F109" s="77"/>
      <c r="G109" s="77" t="s">
        <v>86</v>
      </c>
      <c r="H109" s="78">
        <v>0</v>
      </c>
      <c r="I109" s="41">
        <v>750000000</v>
      </c>
      <c r="J109" s="77" t="s">
        <v>115</v>
      </c>
      <c r="K109" s="79" t="s">
        <v>103</v>
      </c>
      <c r="L109" s="77" t="s">
        <v>116</v>
      </c>
      <c r="M109" s="77" t="s">
        <v>55</v>
      </c>
      <c r="N109" s="77" t="s">
        <v>218</v>
      </c>
      <c r="O109" s="76" t="s">
        <v>118</v>
      </c>
      <c r="P109" s="77">
        <v>796</v>
      </c>
      <c r="Q109" s="77" t="s">
        <v>71</v>
      </c>
      <c r="R109" s="77">
        <v>118</v>
      </c>
      <c r="S109" s="80">
        <v>980</v>
      </c>
      <c r="T109" s="81">
        <f>R109*S109</f>
        <v>115640</v>
      </c>
      <c r="U109" s="74">
        <f t="shared" si="1"/>
        <v>129516.80000000002</v>
      </c>
      <c r="V109" s="77"/>
      <c r="W109" s="50">
        <v>2013</v>
      </c>
      <c r="X109" s="75"/>
    </row>
    <row r="110" spans="1:24" ht="31.5">
      <c r="A110" s="76" t="s">
        <v>351</v>
      </c>
      <c r="B110" s="77" t="s">
        <v>111</v>
      </c>
      <c r="C110" s="77" t="s">
        <v>229</v>
      </c>
      <c r="D110" s="77" t="s">
        <v>230</v>
      </c>
      <c r="E110" s="77" t="s">
        <v>232</v>
      </c>
      <c r="F110" s="77"/>
      <c r="G110" s="77" t="s">
        <v>86</v>
      </c>
      <c r="H110" s="78">
        <v>0</v>
      </c>
      <c r="I110" s="41">
        <v>750000000</v>
      </c>
      <c r="J110" s="77" t="s">
        <v>115</v>
      </c>
      <c r="K110" s="79" t="s">
        <v>103</v>
      </c>
      <c r="L110" s="77" t="s">
        <v>116</v>
      </c>
      <c r="M110" s="77" t="s">
        <v>55</v>
      </c>
      <c r="N110" s="77" t="s">
        <v>117</v>
      </c>
      <c r="O110" s="76" t="s">
        <v>118</v>
      </c>
      <c r="P110" s="77">
        <v>796</v>
      </c>
      <c r="Q110" s="77" t="s">
        <v>71</v>
      </c>
      <c r="R110" s="77">
        <v>20</v>
      </c>
      <c r="S110" s="80">
        <v>15200</v>
      </c>
      <c r="T110" s="74">
        <v>0</v>
      </c>
      <c r="U110" s="74">
        <f t="shared" si="1"/>
        <v>0</v>
      </c>
      <c r="V110" s="77"/>
      <c r="W110" s="50">
        <v>2013</v>
      </c>
      <c r="X110" s="75">
        <v>14</v>
      </c>
    </row>
    <row r="111" spans="1:24" ht="31.5">
      <c r="A111" s="76" t="s">
        <v>352</v>
      </c>
      <c r="B111" s="77" t="s">
        <v>111</v>
      </c>
      <c r="C111" s="77" t="s">
        <v>229</v>
      </c>
      <c r="D111" s="77" t="s">
        <v>230</v>
      </c>
      <c r="E111" s="77" t="s">
        <v>232</v>
      </c>
      <c r="F111" s="77"/>
      <c r="G111" s="77" t="s">
        <v>86</v>
      </c>
      <c r="H111" s="78">
        <v>0</v>
      </c>
      <c r="I111" s="41">
        <v>750000000</v>
      </c>
      <c r="J111" s="77" t="s">
        <v>115</v>
      </c>
      <c r="K111" s="79" t="s">
        <v>103</v>
      </c>
      <c r="L111" s="77" t="s">
        <v>116</v>
      </c>
      <c r="M111" s="77" t="s">
        <v>55</v>
      </c>
      <c r="N111" s="77" t="s">
        <v>218</v>
      </c>
      <c r="O111" s="76" t="s">
        <v>118</v>
      </c>
      <c r="P111" s="77">
        <v>796</v>
      </c>
      <c r="Q111" s="77" t="s">
        <v>71</v>
      </c>
      <c r="R111" s="77">
        <v>20</v>
      </c>
      <c r="S111" s="80">
        <v>15200</v>
      </c>
      <c r="T111" s="81">
        <f>R111*S111</f>
        <v>304000</v>
      </c>
      <c r="U111" s="74">
        <f t="shared" si="1"/>
        <v>340480.00000000006</v>
      </c>
      <c r="V111" s="77"/>
      <c r="W111" s="50">
        <v>2013</v>
      </c>
      <c r="X111" s="75"/>
    </row>
    <row r="112" spans="1:24" ht="90" customHeight="1">
      <c r="A112" s="76" t="s">
        <v>353</v>
      </c>
      <c r="B112" s="77" t="s">
        <v>111</v>
      </c>
      <c r="C112" s="77" t="s">
        <v>233</v>
      </c>
      <c r="D112" s="77" t="s">
        <v>234</v>
      </c>
      <c r="E112" s="77" t="s">
        <v>235</v>
      </c>
      <c r="F112" s="77" t="s">
        <v>236</v>
      </c>
      <c r="G112" s="77" t="s">
        <v>86</v>
      </c>
      <c r="H112" s="78">
        <v>0</v>
      </c>
      <c r="I112" s="41">
        <v>750000000</v>
      </c>
      <c r="J112" s="77" t="s">
        <v>115</v>
      </c>
      <c r="K112" s="79" t="s">
        <v>103</v>
      </c>
      <c r="L112" s="77" t="s">
        <v>116</v>
      </c>
      <c r="M112" s="77" t="s">
        <v>55</v>
      </c>
      <c r="N112" s="77" t="s">
        <v>117</v>
      </c>
      <c r="O112" s="76" t="s">
        <v>118</v>
      </c>
      <c r="P112" s="77">
        <v>796</v>
      </c>
      <c r="Q112" s="77" t="s">
        <v>71</v>
      </c>
      <c r="R112" s="77">
        <v>120</v>
      </c>
      <c r="S112" s="80">
        <v>3200</v>
      </c>
      <c r="T112" s="74">
        <v>0</v>
      </c>
      <c r="U112" s="74">
        <f t="shared" si="1"/>
        <v>0</v>
      </c>
      <c r="V112" s="77"/>
      <c r="W112" s="50">
        <v>2013</v>
      </c>
      <c r="X112" s="75">
        <v>14</v>
      </c>
    </row>
    <row r="113" spans="1:24" ht="93.75" customHeight="1">
      <c r="A113" s="76" t="s">
        <v>354</v>
      </c>
      <c r="B113" s="77" t="s">
        <v>111</v>
      </c>
      <c r="C113" s="77" t="s">
        <v>233</v>
      </c>
      <c r="D113" s="77" t="s">
        <v>234</v>
      </c>
      <c r="E113" s="77" t="s">
        <v>235</v>
      </c>
      <c r="F113" s="77" t="s">
        <v>236</v>
      </c>
      <c r="G113" s="77" t="s">
        <v>86</v>
      </c>
      <c r="H113" s="78">
        <v>0</v>
      </c>
      <c r="I113" s="41">
        <v>750000000</v>
      </c>
      <c r="J113" s="77" t="s">
        <v>115</v>
      </c>
      <c r="K113" s="79" t="s">
        <v>103</v>
      </c>
      <c r="L113" s="77" t="s">
        <v>116</v>
      </c>
      <c r="M113" s="77" t="s">
        <v>55</v>
      </c>
      <c r="N113" s="77" t="s">
        <v>218</v>
      </c>
      <c r="O113" s="76" t="s">
        <v>118</v>
      </c>
      <c r="P113" s="77">
        <v>796</v>
      </c>
      <c r="Q113" s="77" t="s">
        <v>71</v>
      </c>
      <c r="R113" s="77">
        <v>120</v>
      </c>
      <c r="S113" s="80">
        <v>3200</v>
      </c>
      <c r="T113" s="81">
        <f>R113*S113</f>
        <v>384000</v>
      </c>
      <c r="U113" s="74">
        <f t="shared" si="1"/>
        <v>430080.00000000006</v>
      </c>
      <c r="V113" s="77"/>
      <c r="W113" s="50">
        <v>2013</v>
      </c>
      <c r="X113" s="75"/>
    </row>
    <row r="114" spans="1:24" ht="31.5">
      <c r="A114" s="76" t="s">
        <v>355</v>
      </c>
      <c r="B114" s="77" t="s">
        <v>111</v>
      </c>
      <c r="C114" s="77" t="s">
        <v>237</v>
      </c>
      <c r="D114" s="77" t="s">
        <v>238</v>
      </c>
      <c r="E114" s="77" t="s">
        <v>239</v>
      </c>
      <c r="F114" s="77"/>
      <c r="G114" s="77" t="s">
        <v>86</v>
      </c>
      <c r="H114" s="78">
        <v>0</v>
      </c>
      <c r="I114" s="41">
        <v>750000000</v>
      </c>
      <c r="J114" s="77" t="s">
        <v>115</v>
      </c>
      <c r="K114" s="79" t="s">
        <v>103</v>
      </c>
      <c r="L114" s="77" t="s">
        <v>116</v>
      </c>
      <c r="M114" s="77" t="s">
        <v>55</v>
      </c>
      <c r="N114" s="77" t="s">
        <v>117</v>
      </c>
      <c r="O114" s="76" t="s">
        <v>118</v>
      </c>
      <c r="P114" s="77">
        <v>796</v>
      </c>
      <c r="Q114" s="77" t="s">
        <v>71</v>
      </c>
      <c r="R114" s="77">
        <v>1000</v>
      </c>
      <c r="S114" s="80">
        <v>30</v>
      </c>
      <c r="T114" s="74">
        <v>0</v>
      </c>
      <c r="U114" s="74">
        <f t="shared" si="1"/>
        <v>0</v>
      </c>
      <c r="V114" s="77"/>
      <c r="W114" s="50">
        <v>2013</v>
      </c>
      <c r="X114" s="75">
        <v>14</v>
      </c>
    </row>
    <row r="115" spans="1:24" ht="31.5">
      <c r="A115" s="76" t="s">
        <v>356</v>
      </c>
      <c r="B115" s="77" t="s">
        <v>111</v>
      </c>
      <c r="C115" s="77" t="s">
        <v>237</v>
      </c>
      <c r="D115" s="77" t="s">
        <v>238</v>
      </c>
      <c r="E115" s="77" t="s">
        <v>239</v>
      </c>
      <c r="F115" s="77"/>
      <c r="G115" s="77" t="s">
        <v>86</v>
      </c>
      <c r="H115" s="78">
        <v>0</v>
      </c>
      <c r="I115" s="41">
        <v>750000000</v>
      </c>
      <c r="J115" s="77" t="s">
        <v>115</v>
      </c>
      <c r="K115" s="79" t="s">
        <v>103</v>
      </c>
      <c r="L115" s="77" t="s">
        <v>116</v>
      </c>
      <c r="M115" s="77" t="s">
        <v>55</v>
      </c>
      <c r="N115" s="77" t="s">
        <v>218</v>
      </c>
      <c r="O115" s="76" t="s">
        <v>118</v>
      </c>
      <c r="P115" s="77">
        <v>796</v>
      </c>
      <c r="Q115" s="77" t="s">
        <v>71</v>
      </c>
      <c r="R115" s="77">
        <v>1000</v>
      </c>
      <c r="S115" s="80">
        <v>30</v>
      </c>
      <c r="T115" s="81">
        <f>R115*S115</f>
        <v>30000</v>
      </c>
      <c r="U115" s="74">
        <f t="shared" si="1"/>
        <v>33600</v>
      </c>
      <c r="V115" s="77"/>
      <c r="W115" s="50">
        <v>2013</v>
      </c>
      <c r="X115" s="75"/>
    </row>
    <row r="116" spans="1:24" ht="31.5">
      <c r="A116" s="76" t="s">
        <v>357</v>
      </c>
      <c r="B116" s="77" t="s">
        <v>111</v>
      </c>
      <c r="C116" s="77" t="s">
        <v>240</v>
      </c>
      <c r="D116" s="77" t="s">
        <v>238</v>
      </c>
      <c r="E116" s="77" t="s">
        <v>241</v>
      </c>
      <c r="F116" s="77"/>
      <c r="G116" s="77" t="s">
        <v>86</v>
      </c>
      <c r="H116" s="78">
        <v>0</v>
      </c>
      <c r="I116" s="41">
        <v>750000000</v>
      </c>
      <c r="J116" s="77" t="s">
        <v>115</v>
      </c>
      <c r="K116" s="79" t="s">
        <v>103</v>
      </c>
      <c r="L116" s="77" t="s">
        <v>116</v>
      </c>
      <c r="M116" s="77" t="s">
        <v>55</v>
      </c>
      <c r="N116" s="77" t="s">
        <v>117</v>
      </c>
      <c r="O116" s="76" t="s">
        <v>118</v>
      </c>
      <c r="P116" s="77">
        <v>796</v>
      </c>
      <c r="Q116" s="77" t="s">
        <v>71</v>
      </c>
      <c r="R116" s="77">
        <v>1500</v>
      </c>
      <c r="S116" s="80">
        <v>12</v>
      </c>
      <c r="T116" s="74">
        <v>0</v>
      </c>
      <c r="U116" s="74">
        <f t="shared" si="1"/>
        <v>0</v>
      </c>
      <c r="V116" s="77"/>
      <c r="W116" s="50">
        <v>2013</v>
      </c>
      <c r="X116" s="75">
        <v>14</v>
      </c>
    </row>
    <row r="117" spans="1:24" ht="31.5">
      <c r="A117" s="76" t="s">
        <v>358</v>
      </c>
      <c r="B117" s="77" t="s">
        <v>111</v>
      </c>
      <c r="C117" s="77" t="s">
        <v>240</v>
      </c>
      <c r="D117" s="77" t="s">
        <v>238</v>
      </c>
      <c r="E117" s="77" t="s">
        <v>241</v>
      </c>
      <c r="F117" s="77"/>
      <c r="G117" s="77" t="s">
        <v>86</v>
      </c>
      <c r="H117" s="78">
        <v>0</v>
      </c>
      <c r="I117" s="41">
        <v>750000000</v>
      </c>
      <c r="J117" s="77" t="s">
        <v>115</v>
      </c>
      <c r="K117" s="79" t="s">
        <v>103</v>
      </c>
      <c r="L117" s="77" t="s">
        <v>116</v>
      </c>
      <c r="M117" s="77" t="s">
        <v>55</v>
      </c>
      <c r="N117" s="77" t="s">
        <v>218</v>
      </c>
      <c r="O117" s="76" t="s">
        <v>118</v>
      </c>
      <c r="P117" s="77">
        <v>796</v>
      </c>
      <c r="Q117" s="77" t="s">
        <v>71</v>
      </c>
      <c r="R117" s="77">
        <v>1500</v>
      </c>
      <c r="S117" s="80">
        <v>12</v>
      </c>
      <c r="T117" s="81">
        <f>R117*S117</f>
        <v>18000</v>
      </c>
      <c r="U117" s="74">
        <f t="shared" si="1"/>
        <v>20160.000000000004</v>
      </c>
      <c r="V117" s="77"/>
      <c r="W117" s="50">
        <v>2013</v>
      </c>
      <c r="X117" s="75"/>
    </row>
    <row r="118" spans="1:24" ht="31.5">
      <c r="A118" s="76" t="s">
        <v>359</v>
      </c>
      <c r="B118" s="77" t="s">
        <v>111</v>
      </c>
      <c r="C118" s="77" t="s">
        <v>242</v>
      </c>
      <c r="D118" s="77" t="s">
        <v>243</v>
      </c>
      <c r="E118" s="77" t="s">
        <v>244</v>
      </c>
      <c r="F118" s="77"/>
      <c r="G118" s="77" t="s">
        <v>86</v>
      </c>
      <c r="H118" s="78">
        <v>0</v>
      </c>
      <c r="I118" s="41">
        <v>750000000</v>
      </c>
      <c r="J118" s="77" t="s">
        <v>115</v>
      </c>
      <c r="K118" s="79" t="s">
        <v>103</v>
      </c>
      <c r="L118" s="77" t="s">
        <v>116</v>
      </c>
      <c r="M118" s="77" t="s">
        <v>55</v>
      </c>
      <c r="N118" s="77" t="s">
        <v>117</v>
      </c>
      <c r="O118" s="76" t="s">
        <v>118</v>
      </c>
      <c r="P118" s="77">
        <v>778</v>
      </c>
      <c r="Q118" s="77" t="s">
        <v>124</v>
      </c>
      <c r="R118" s="77">
        <v>220</v>
      </c>
      <c r="S118" s="80">
        <v>340</v>
      </c>
      <c r="T118" s="74">
        <v>0</v>
      </c>
      <c r="U118" s="74">
        <f t="shared" si="1"/>
        <v>0</v>
      </c>
      <c r="V118" s="77"/>
      <c r="W118" s="50">
        <v>2013</v>
      </c>
      <c r="X118" s="75">
        <v>14</v>
      </c>
    </row>
    <row r="119" spans="1:24" ht="31.5">
      <c r="A119" s="76" t="s">
        <v>360</v>
      </c>
      <c r="B119" s="77" t="s">
        <v>111</v>
      </c>
      <c r="C119" s="77" t="s">
        <v>242</v>
      </c>
      <c r="D119" s="77" t="s">
        <v>243</v>
      </c>
      <c r="E119" s="77" t="s">
        <v>244</v>
      </c>
      <c r="F119" s="77"/>
      <c r="G119" s="77" t="s">
        <v>86</v>
      </c>
      <c r="H119" s="78">
        <v>0</v>
      </c>
      <c r="I119" s="41">
        <v>750000000</v>
      </c>
      <c r="J119" s="77" t="s">
        <v>115</v>
      </c>
      <c r="K119" s="79" t="s">
        <v>103</v>
      </c>
      <c r="L119" s="77" t="s">
        <v>116</v>
      </c>
      <c r="M119" s="77" t="s">
        <v>55</v>
      </c>
      <c r="N119" s="77" t="s">
        <v>218</v>
      </c>
      <c r="O119" s="76" t="s">
        <v>118</v>
      </c>
      <c r="P119" s="77">
        <v>778</v>
      </c>
      <c r="Q119" s="77" t="s">
        <v>124</v>
      </c>
      <c r="R119" s="77">
        <v>220</v>
      </c>
      <c r="S119" s="80">
        <v>340</v>
      </c>
      <c r="T119" s="81">
        <f>R119*S119</f>
        <v>74800</v>
      </c>
      <c r="U119" s="74">
        <f t="shared" si="1"/>
        <v>83776.00000000001</v>
      </c>
      <c r="V119" s="77"/>
      <c r="W119" s="50">
        <v>2013</v>
      </c>
      <c r="X119" s="75"/>
    </row>
    <row r="120" spans="1:24" ht="31.5">
      <c r="A120" s="76" t="s">
        <v>361</v>
      </c>
      <c r="B120" s="77" t="s">
        <v>111</v>
      </c>
      <c r="C120" s="77" t="s">
        <v>242</v>
      </c>
      <c r="D120" s="77" t="s">
        <v>245</v>
      </c>
      <c r="E120" s="77" t="s">
        <v>246</v>
      </c>
      <c r="F120" s="77"/>
      <c r="G120" s="77" t="s">
        <v>86</v>
      </c>
      <c r="H120" s="78">
        <v>0</v>
      </c>
      <c r="I120" s="41">
        <v>750000000</v>
      </c>
      <c r="J120" s="77" t="s">
        <v>115</v>
      </c>
      <c r="K120" s="79" t="s">
        <v>103</v>
      </c>
      <c r="L120" s="77" t="s">
        <v>116</v>
      </c>
      <c r="M120" s="77" t="s">
        <v>55</v>
      </c>
      <c r="N120" s="77" t="s">
        <v>117</v>
      </c>
      <c r="O120" s="76" t="s">
        <v>118</v>
      </c>
      <c r="P120" s="77">
        <v>778</v>
      </c>
      <c r="Q120" s="77" t="s">
        <v>124</v>
      </c>
      <c r="R120" s="77">
        <v>200</v>
      </c>
      <c r="S120" s="80">
        <v>30</v>
      </c>
      <c r="T120" s="74">
        <v>0</v>
      </c>
      <c r="U120" s="74">
        <f t="shared" si="1"/>
        <v>0</v>
      </c>
      <c r="V120" s="77"/>
      <c r="W120" s="50">
        <v>2013</v>
      </c>
      <c r="X120" s="75">
        <v>14</v>
      </c>
    </row>
    <row r="121" spans="1:24" ht="31.5">
      <c r="A121" s="76" t="s">
        <v>362</v>
      </c>
      <c r="B121" s="77" t="s">
        <v>111</v>
      </c>
      <c r="C121" s="77" t="s">
        <v>242</v>
      </c>
      <c r="D121" s="77" t="s">
        <v>245</v>
      </c>
      <c r="E121" s="77" t="s">
        <v>246</v>
      </c>
      <c r="F121" s="77"/>
      <c r="G121" s="77" t="s">
        <v>86</v>
      </c>
      <c r="H121" s="78">
        <v>0</v>
      </c>
      <c r="I121" s="41">
        <v>750000000</v>
      </c>
      <c r="J121" s="77" t="s">
        <v>115</v>
      </c>
      <c r="K121" s="79" t="s">
        <v>103</v>
      </c>
      <c r="L121" s="77" t="s">
        <v>116</v>
      </c>
      <c r="M121" s="77" t="s">
        <v>55</v>
      </c>
      <c r="N121" s="77" t="s">
        <v>218</v>
      </c>
      <c r="O121" s="76" t="s">
        <v>118</v>
      </c>
      <c r="P121" s="77">
        <v>778</v>
      </c>
      <c r="Q121" s="77" t="s">
        <v>124</v>
      </c>
      <c r="R121" s="77">
        <v>200</v>
      </c>
      <c r="S121" s="80">
        <v>30</v>
      </c>
      <c r="T121" s="81">
        <f>R121*S121</f>
        <v>6000</v>
      </c>
      <c r="U121" s="74">
        <f t="shared" si="1"/>
        <v>6720.000000000001</v>
      </c>
      <c r="V121" s="77"/>
      <c r="W121" s="50">
        <v>2013</v>
      </c>
      <c r="X121" s="75"/>
    </row>
    <row r="122" spans="1:24" ht="31.5">
      <c r="A122" s="76" t="s">
        <v>363</v>
      </c>
      <c r="B122" s="77" t="s">
        <v>111</v>
      </c>
      <c r="C122" s="77" t="s">
        <v>242</v>
      </c>
      <c r="D122" s="77" t="s">
        <v>245</v>
      </c>
      <c r="E122" s="77" t="s">
        <v>247</v>
      </c>
      <c r="F122" s="77"/>
      <c r="G122" s="77" t="s">
        <v>86</v>
      </c>
      <c r="H122" s="78">
        <v>0</v>
      </c>
      <c r="I122" s="41">
        <v>750000000</v>
      </c>
      <c r="J122" s="77" t="s">
        <v>115</v>
      </c>
      <c r="K122" s="79" t="s">
        <v>103</v>
      </c>
      <c r="L122" s="77" t="s">
        <v>116</v>
      </c>
      <c r="M122" s="77" t="s">
        <v>55</v>
      </c>
      <c r="N122" s="77" t="s">
        <v>117</v>
      </c>
      <c r="O122" s="76" t="s">
        <v>118</v>
      </c>
      <c r="P122" s="77">
        <v>778</v>
      </c>
      <c r="Q122" s="77" t="s">
        <v>124</v>
      </c>
      <c r="R122" s="77">
        <v>300</v>
      </c>
      <c r="S122" s="80">
        <v>50</v>
      </c>
      <c r="T122" s="74">
        <v>0</v>
      </c>
      <c r="U122" s="74">
        <f t="shared" si="1"/>
        <v>0</v>
      </c>
      <c r="V122" s="77"/>
      <c r="W122" s="50">
        <v>2013</v>
      </c>
      <c r="X122" s="75">
        <v>14</v>
      </c>
    </row>
    <row r="123" spans="1:24" ht="31.5">
      <c r="A123" s="76" t="s">
        <v>364</v>
      </c>
      <c r="B123" s="77" t="s">
        <v>111</v>
      </c>
      <c r="C123" s="77" t="s">
        <v>242</v>
      </c>
      <c r="D123" s="77" t="s">
        <v>245</v>
      </c>
      <c r="E123" s="77" t="s">
        <v>247</v>
      </c>
      <c r="F123" s="77"/>
      <c r="G123" s="77" t="s">
        <v>86</v>
      </c>
      <c r="H123" s="78">
        <v>0</v>
      </c>
      <c r="I123" s="41">
        <v>750000000</v>
      </c>
      <c r="J123" s="77" t="s">
        <v>115</v>
      </c>
      <c r="K123" s="79" t="s">
        <v>103</v>
      </c>
      <c r="L123" s="77" t="s">
        <v>116</v>
      </c>
      <c r="M123" s="77" t="s">
        <v>55</v>
      </c>
      <c r="N123" s="77" t="s">
        <v>218</v>
      </c>
      <c r="O123" s="76" t="s">
        <v>118</v>
      </c>
      <c r="P123" s="77">
        <v>778</v>
      </c>
      <c r="Q123" s="77" t="s">
        <v>124</v>
      </c>
      <c r="R123" s="77">
        <v>300</v>
      </c>
      <c r="S123" s="80">
        <v>50</v>
      </c>
      <c r="T123" s="81">
        <f>R123*S123</f>
        <v>15000</v>
      </c>
      <c r="U123" s="74">
        <f t="shared" si="1"/>
        <v>16800</v>
      </c>
      <c r="V123" s="77"/>
      <c r="W123" s="50">
        <v>2013</v>
      </c>
      <c r="X123" s="75"/>
    </row>
    <row r="124" spans="1:24" ht="44.25" customHeight="1">
      <c r="A124" s="76" t="s">
        <v>365</v>
      </c>
      <c r="B124" s="77" t="s">
        <v>111</v>
      </c>
      <c r="C124" s="77" t="s">
        <v>248</v>
      </c>
      <c r="D124" s="77" t="s">
        <v>249</v>
      </c>
      <c r="E124" s="77" t="s">
        <v>250</v>
      </c>
      <c r="F124" s="77"/>
      <c r="G124" s="77" t="s">
        <v>86</v>
      </c>
      <c r="H124" s="78">
        <v>0</v>
      </c>
      <c r="I124" s="41">
        <v>750000000</v>
      </c>
      <c r="J124" s="77" t="s">
        <v>115</v>
      </c>
      <c r="K124" s="79" t="s">
        <v>103</v>
      </c>
      <c r="L124" s="77" t="s">
        <v>116</v>
      </c>
      <c r="M124" s="77" t="s">
        <v>55</v>
      </c>
      <c r="N124" s="77" t="s">
        <v>117</v>
      </c>
      <c r="O124" s="76" t="s">
        <v>118</v>
      </c>
      <c r="P124" s="77">
        <v>796</v>
      </c>
      <c r="Q124" s="77" t="s">
        <v>71</v>
      </c>
      <c r="R124" s="77">
        <v>270</v>
      </c>
      <c r="S124" s="80">
        <v>98</v>
      </c>
      <c r="T124" s="74">
        <v>0</v>
      </c>
      <c r="U124" s="74">
        <f t="shared" si="1"/>
        <v>0</v>
      </c>
      <c r="V124" s="77"/>
      <c r="W124" s="50">
        <v>2013</v>
      </c>
      <c r="X124" s="75">
        <v>14</v>
      </c>
    </row>
    <row r="125" spans="1:24" ht="60.75" customHeight="1">
      <c r="A125" s="76" t="s">
        <v>366</v>
      </c>
      <c r="B125" s="77" t="s">
        <v>111</v>
      </c>
      <c r="C125" s="77" t="s">
        <v>248</v>
      </c>
      <c r="D125" s="77" t="s">
        <v>249</v>
      </c>
      <c r="E125" s="77" t="s">
        <v>250</v>
      </c>
      <c r="F125" s="77"/>
      <c r="G125" s="77" t="s">
        <v>86</v>
      </c>
      <c r="H125" s="78">
        <v>0</v>
      </c>
      <c r="I125" s="41">
        <v>750000000</v>
      </c>
      <c r="J125" s="77" t="s">
        <v>115</v>
      </c>
      <c r="K125" s="79" t="s">
        <v>103</v>
      </c>
      <c r="L125" s="77" t="s">
        <v>116</v>
      </c>
      <c r="M125" s="77" t="s">
        <v>55</v>
      </c>
      <c r="N125" s="77" t="s">
        <v>218</v>
      </c>
      <c r="O125" s="76" t="s">
        <v>118</v>
      </c>
      <c r="P125" s="77">
        <v>796</v>
      </c>
      <c r="Q125" s="77" t="s">
        <v>71</v>
      </c>
      <c r="R125" s="77">
        <v>270</v>
      </c>
      <c r="S125" s="80">
        <v>98</v>
      </c>
      <c r="T125" s="81">
        <f>R125*S125</f>
        <v>26460</v>
      </c>
      <c r="U125" s="74">
        <f t="shared" si="1"/>
        <v>29635.200000000004</v>
      </c>
      <c r="V125" s="77"/>
      <c r="W125" s="50">
        <v>2013</v>
      </c>
      <c r="X125" s="75"/>
    </row>
    <row r="126" spans="1:24" ht="31.5">
      <c r="A126" s="76" t="s">
        <v>367</v>
      </c>
      <c r="B126" s="77" t="s">
        <v>111</v>
      </c>
      <c r="C126" s="77" t="s">
        <v>251</v>
      </c>
      <c r="D126" s="77" t="s">
        <v>252</v>
      </c>
      <c r="E126" s="77" t="s">
        <v>253</v>
      </c>
      <c r="F126" s="77"/>
      <c r="G126" s="77" t="s">
        <v>86</v>
      </c>
      <c r="H126" s="78">
        <v>0</v>
      </c>
      <c r="I126" s="41">
        <v>750000000</v>
      </c>
      <c r="J126" s="77" t="s">
        <v>115</v>
      </c>
      <c r="K126" s="79" t="s">
        <v>103</v>
      </c>
      <c r="L126" s="77" t="s">
        <v>116</v>
      </c>
      <c r="M126" s="77" t="s">
        <v>55</v>
      </c>
      <c r="N126" s="77" t="s">
        <v>117</v>
      </c>
      <c r="O126" s="76" t="s">
        <v>118</v>
      </c>
      <c r="P126" s="77">
        <v>796</v>
      </c>
      <c r="Q126" s="77" t="s">
        <v>71</v>
      </c>
      <c r="R126" s="77">
        <v>71</v>
      </c>
      <c r="S126" s="80">
        <v>390</v>
      </c>
      <c r="T126" s="74">
        <v>0</v>
      </c>
      <c r="U126" s="74">
        <f t="shared" si="1"/>
        <v>0</v>
      </c>
      <c r="V126" s="77"/>
      <c r="W126" s="50">
        <v>2013</v>
      </c>
      <c r="X126" s="75">
        <v>14</v>
      </c>
    </row>
    <row r="127" spans="1:24" ht="31.5">
      <c r="A127" s="76" t="s">
        <v>368</v>
      </c>
      <c r="B127" s="77" t="s">
        <v>111</v>
      </c>
      <c r="C127" s="77" t="s">
        <v>251</v>
      </c>
      <c r="D127" s="77" t="s">
        <v>252</v>
      </c>
      <c r="E127" s="77" t="s">
        <v>253</v>
      </c>
      <c r="F127" s="77"/>
      <c r="G127" s="77" t="s">
        <v>86</v>
      </c>
      <c r="H127" s="78">
        <v>0</v>
      </c>
      <c r="I127" s="41">
        <v>750000000</v>
      </c>
      <c r="J127" s="77" t="s">
        <v>115</v>
      </c>
      <c r="K127" s="79" t="s">
        <v>103</v>
      </c>
      <c r="L127" s="77" t="s">
        <v>116</v>
      </c>
      <c r="M127" s="77" t="s">
        <v>55</v>
      </c>
      <c r="N127" s="77" t="s">
        <v>218</v>
      </c>
      <c r="O127" s="76" t="s">
        <v>118</v>
      </c>
      <c r="P127" s="77">
        <v>796</v>
      </c>
      <c r="Q127" s="77" t="s">
        <v>71</v>
      </c>
      <c r="R127" s="77">
        <v>71</v>
      </c>
      <c r="S127" s="80">
        <v>390</v>
      </c>
      <c r="T127" s="81">
        <f>R127*S127</f>
        <v>27690</v>
      </c>
      <c r="U127" s="74">
        <f t="shared" si="1"/>
        <v>31012.800000000003</v>
      </c>
      <c r="V127" s="77"/>
      <c r="W127" s="50">
        <v>2013</v>
      </c>
      <c r="X127" s="75"/>
    </row>
    <row r="128" spans="1:24" ht="31.5">
      <c r="A128" s="76" t="s">
        <v>369</v>
      </c>
      <c r="B128" s="77" t="s">
        <v>111</v>
      </c>
      <c r="C128" s="77" t="s">
        <v>254</v>
      </c>
      <c r="D128" s="77" t="s">
        <v>255</v>
      </c>
      <c r="E128" s="77" t="s">
        <v>256</v>
      </c>
      <c r="F128" s="77"/>
      <c r="G128" s="77" t="s">
        <v>86</v>
      </c>
      <c r="H128" s="78">
        <v>0</v>
      </c>
      <c r="I128" s="41">
        <v>750000000</v>
      </c>
      <c r="J128" s="77" t="s">
        <v>115</v>
      </c>
      <c r="K128" s="79" t="s">
        <v>103</v>
      </c>
      <c r="L128" s="77" t="s">
        <v>116</v>
      </c>
      <c r="M128" s="77" t="s">
        <v>55</v>
      </c>
      <c r="N128" s="77" t="s">
        <v>117</v>
      </c>
      <c r="O128" s="76" t="s">
        <v>118</v>
      </c>
      <c r="P128" s="77">
        <v>796</v>
      </c>
      <c r="Q128" s="77" t="s">
        <v>71</v>
      </c>
      <c r="R128" s="77">
        <v>282</v>
      </c>
      <c r="S128" s="80">
        <v>60</v>
      </c>
      <c r="T128" s="74">
        <v>0</v>
      </c>
      <c r="U128" s="74">
        <f t="shared" si="1"/>
        <v>0</v>
      </c>
      <c r="V128" s="77"/>
      <c r="W128" s="50">
        <v>2013</v>
      </c>
      <c r="X128" s="75">
        <v>14</v>
      </c>
    </row>
    <row r="129" spans="1:24" ht="31.5">
      <c r="A129" s="76" t="s">
        <v>370</v>
      </c>
      <c r="B129" s="77" t="s">
        <v>111</v>
      </c>
      <c r="C129" s="77" t="s">
        <v>254</v>
      </c>
      <c r="D129" s="77" t="s">
        <v>255</v>
      </c>
      <c r="E129" s="77" t="s">
        <v>256</v>
      </c>
      <c r="F129" s="77"/>
      <c r="G129" s="77" t="s">
        <v>86</v>
      </c>
      <c r="H129" s="78">
        <v>0</v>
      </c>
      <c r="I129" s="41">
        <v>750000000</v>
      </c>
      <c r="J129" s="77" t="s">
        <v>115</v>
      </c>
      <c r="K129" s="79" t="s">
        <v>103</v>
      </c>
      <c r="L129" s="77" t="s">
        <v>116</v>
      </c>
      <c r="M129" s="77" t="s">
        <v>55</v>
      </c>
      <c r="N129" s="77" t="s">
        <v>218</v>
      </c>
      <c r="O129" s="76" t="s">
        <v>118</v>
      </c>
      <c r="P129" s="77">
        <v>796</v>
      </c>
      <c r="Q129" s="77" t="s">
        <v>71</v>
      </c>
      <c r="R129" s="77">
        <v>282</v>
      </c>
      <c r="S129" s="80">
        <v>60</v>
      </c>
      <c r="T129" s="81">
        <f>R129*S129</f>
        <v>16920</v>
      </c>
      <c r="U129" s="74">
        <f t="shared" si="1"/>
        <v>18950.4</v>
      </c>
      <c r="V129" s="77"/>
      <c r="W129" s="50">
        <v>2013</v>
      </c>
      <c r="X129" s="75"/>
    </row>
    <row r="130" spans="1:24" ht="31.5">
      <c r="A130" s="76" t="s">
        <v>371</v>
      </c>
      <c r="B130" s="77" t="s">
        <v>111</v>
      </c>
      <c r="C130" s="77" t="s">
        <v>257</v>
      </c>
      <c r="D130" s="77" t="s">
        <v>258</v>
      </c>
      <c r="E130" s="77" t="s">
        <v>259</v>
      </c>
      <c r="F130" s="77"/>
      <c r="G130" s="77" t="s">
        <v>86</v>
      </c>
      <c r="H130" s="78">
        <v>0</v>
      </c>
      <c r="I130" s="41">
        <v>750000000</v>
      </c>
      <c r="J130" s="77" t="s">
        <v>115</v>
      </c>
      <c r="K130" s="79" t="s">
        <v>103</v>
      </c>
      <c r="L130" s="77" t="s">
        <v>116</v>
      </c>
      <c r="M130" s="77" t="s">
        <v>55</v>
      </c>
      <c r="N130" s="77" t="s">
        <v>117</v>
      </c>
      <c r="O130" s="76" t="s">
        <v>118</v>
      </c>
      <c r="P130" s="77">
        <v>796</v>
      </c>
      <c r="Q130" s="77" t="s">
        <v>71</v>
      </c>
      <c r="R130" s="77">
        <v>235</v>
      </c>
      <c r="S130" s="80">
        <v>70</v>
      </c>
      <c r="T130" s="74">
        <v>0</v>
      </c>
      <c r="U130" s="74">
        <f t="shared" si="1"/>
        <v>0</v>
      </c>
      <c r="V130" s="77"/>
      <c r="W130" s="50">
        <v>2013</v>
      </c>
      <c r="X130" s="75">
        <v>14</v>
      </c>
    </row>
    <row r="131" spans="1:24" ht="31.5">
      <c r="A131" s="76" t="s">
        <v>372</v>
      </c>
      <c r="B131" s="77" t="s">
        <v>111</v>
      </c>
      <c r="C131" s="77" t="s">
        <v>257</v>
      </c>
      <c r="D131" s="77" t="s">
        <v>258</v>
      </c>
      <c r="E131" s="77" t="s">
        <v>259</v>
      </c>
      <c r="F131" s="77"/>
      <c r="G131" s="77" t="s">
        <v>86</v>
      </c>
      <c r="H131" s="78">
        <v>0</v>
      </c>
      <c r="I131" s="41">
        <v>750000000</v>
      </c>
      <c r="J131" s="77" t="s">
        <v>115</v>
      </c>
      <c r="K131" s="79" t="s">
        <v>103</v>
      </c>
      <c r="L131" s="77" t="s">
        <v>116</v>
      </c>
      <c r="M131" s="77" t="s">
        <v>55</v>
      </c>
      <c r="N131" s="77" t="s">
        <v>218</v>
      </c>
      <c r="O131" s="76" t="s">
        <v>118</v>
      </c>
      <c r="P131" s="77">
        <v>796</v>
      </c>
      <c r="Q131" s="77" t="s">
        <v>71</v>
      </c>
      <c r="R131" s="77">
        <v>235</v>
      </c>
      <c r="S131" s="80">
        <v>70</v>
      </c>
      <c r="T131" s="81">
        <f>R131*S131</f>
        <v>16450</v>
      </c>
      <c r="U131" s="74">
        <f t="shared" si="1"/>
        <v>18424</v>
      </c>
      <c r="V131" s="77"/>
      <c r="W131" s="50">
        <v>2013</v>
      </c>
      <c r="X131" s="75"/>
    </row>
    <row r="132" spans="1:24" ht="31.5">
      <c r="A132" s="76" t="s">
        <v>274</v>
      </c>
      <c r="B132" s="77" t="s">
        <v>111</v>
      </c>
      <c r="C132" s="77" t="s">
        <v>260</v>
      </c>
      <c r="D132" s="77" t="s">
        <v>261</v>
      </c>
      <c r="E132" s="77" t="s">
        <v>262</v>
      </c>
      <c r="F132" s="77"/>
      <c r="G132" s="77" t="s">
        <v>86</v>
      </c>
      <c r="H132" s="78">
        <v>0</v>
      </c>
      <c r="I132" s="41">
        <v>750000000</v>
      </c>
      <c r="J132" s="77" t="s">
        <v>115</v>
      </c>
      <c r="K132" s="79" t="s">
        <v>103</v>
      </c>
      <c r="L132" s="77" t="s">
        <v>116</v>
      </c>
      <c r="M132" s="77" t="s">
        <v>55</v>
      </c>
      <c r="N132" s="77" t="s">
        <v>117</v>
      </c>
      <c r="O132" s="76" t="s">
        <v>118</v>
      </c>
      <c r="P132" s="77">
        <v>796</v>
      </c>
      <c r="Q132" s="77" t="s">
        <v>71</v>
      </c>
      <c r="R132" s="77">
        <v>141</v>
      </c>
      <c r="S132" s="80">
        <v>110</v>
      </c>
      <c r="T132" s="74">
        <v>0</v>
      </c>
      <c r="U132" s="74">
        <f t="shared" si="1"/>
        <v>0</v>
      </c>
      <c r="V132" s="77"/>
      <c r="W132" s="50">
        <v>2013</v>
      </c>
      <c r="X132" s="75">
        <v>14</v>
      </c>
    </row>
    <row r="133" spans="1:24" ht="31.5">
      <c r="A133" s="76" t="s">
        <v>273</v>
      </c>
      <c r="B133" s="77" t="s">
        <v>111</v>
      </c>
      <c r="C133" s="77" t="s">
        <v>260</v>
      </c>
      <c r="D133" s="77" t="s">
        <v>261</v>
      </c>
      <c r="E133" s="77" t="s">
        <v>262</v>
      </c>
      <c r="F133" s="77"/>
      <c r="G133" s="77" t="s">
        <v>86</v>
      </c>
      <c r="H133" s="78">
        <v>0</v>
      </c>
      <c r="I133" s="41">
        <v>750000000</v>
      </c>
      <c r="J133" s="77" t="s">
        <v>115</v>
      </c>
      <c r="K133" s="79" t="s">
        <v>103</v>
      </c>
      <c r="L133" s="77" t="s">
        <v>116</v>
      </c>
      <c r="M133" s="77" t="s">
        <v>55</v>
      </c>
      <c r="N133" s="77" t="s">
        <v>218</v>
      </c>
      <c r="O133" s="76" t="s">
        <v>118</v>
      </c>
      <c r="P133" s="77">
        <v>796</v>
      </c>
      <c r="Q133" s="77" t="s">
        <v>71</v>
      </c>
      <c r="R133" s="77">
        <v>141</v>
      </c>
      <c r="S133" s="80">
        <v>110</v>
      </c>
      <c r="T133" s="81">
        <f>R133*S133</f>
        <v>15510</v>
      </c>
      <c r="U133" s="74">
        <f t="shared" si="1"/>
        <v>17371.2</v>
      </c>
      <c r="V133" s="77"/>
      <c r="W133" s="50">
        <v>2013</v>
      </c>
      <c r="X133" s="75"/>
    </row>
    <row r="134" spans="1:24" ht="31.5">
      <c r="A134" s="76" t="s">
        <v>272</v>
      </c>
      <c r="B134" s="77" t="s">
        <v>111</v>
      </c>
      <c r="C134" s="77" t="s">
        <v>263</v>
      </c>
      <c r="D134" s="77" t="s">
        <v>113</v>
      </c>
      <c r="E134" s="77" t="s">
        <v>264</v>
      </c>
      <c r="F134" s="77"/>
      <c r="G134" s="77" t="s">
        <v>86</v>
      </c>
      <c r="H134" s="78">
        <v>0</v>
      </c>
      <c r="I134" s="41">
        <v>750000000</v>
      </c>
      <c r="J134" s="77" t="s">
        <v>115</v>
      </c>
      <c r="K134" s="79" t="s">
        <v>103</v>
      </c>
      <c r="L134" s="77" t="s">
        <v>116</v>
      </c>
      <c r="M134" s="77" t="s">
        <v>55</v>
      </c>
      <c r="N134" s="77" t="s">
        <v>117</v>
      </c>
      <c r="O134" s="76" t="s">
        <v>118</v>
      </c>
      <c r="P134" s="77">
        <v>796</v>
      </c>
      <c r="Q134" s="77" t="s">
        <v>71</v>
      </c>
      <c r="R134" s="77">
        <v>118</v>
      </c>
      <c r="S134" s="80">
        <v>510</v>
      </c>
      <c r="T134" s="74">
        <v>0</v>
      </c>
      <c r="U134" s="81">
        <f t="shared" si="1"/>
        <v>0</v>
      </c>
      <c r="V134" s="77"/>
      <c r="W134" s="50">
        <v>2013</v>
      </c>
      <c r="X134" s="75">
        <v>14</v>
      </c>
    </row>
    <row r="135" spans="1:24" ht="31.5">
      <c r="A135" s="76" t="s">
        <v>271</v>
      </c>
      <c r="B135" s="77" t="s">
        <v>111</v>
      </c>
      <c r="C135" s="77" t="s">
        <v>263</v>
      </c>
      <c r="D135" s="77" t="s">
        <v>113</v>
      </c>
      <c r="E135" s="77" t="s">
        <v>264</v>
      </c>
      <c r="F135" s="77"/>
      <c r="G135" s="77" t="s">
        <v>86</v>
      </c>
      <c r="H135" s="78">
        <v>0</v>
      </c>
      <c r="I135" s="41">
        <v>750000000</v>
      </c>
      <c r="J135" s="77" t="s">
        <v>115</v>
      </c>
      <c r="K135" s="79" t="s">
        <v>103</v>
      </c>
      <c r="L135" s="77" t="s">
        <v>116</v>
      </c>
      <c r="M135" s="77" t="s">
        <v>55</v>
      </c>
      <c r="N135" s="77" t="s">
        <v>218</v>
      </c>
      <c r="O135" s="76" t="s">
        <v>118</v>
      </c>
      <c r="P135" s="77">
        <v>796</v>
      </c>
      <c r="Q135" s="77" t="s">
        <v>71</v>
      </c>
      <c r="R135" s="77">
        <v>118</v>
      </c>
      <c r="S135" s="80">
        <v>510</v>
      </c>
      <c r="T135" s="81">
        <f>R135*S135</f>
        <v>60180</v>
      </c>
      <c r="U135" s="81">
        <f t="shared" si="1"/>
        <v>67401.6</v>
      </c>
      <c r="V135" s="77"/>
      <c r="W135" s="50">
        <v>2013</v>
      </c>
      <c r="X135" s="75"/>
    </row>
    <row r="136" spans="1:27" ht="15.75">
      <c r="A136" s="94" t="s">
        <v>74</v>
      </c>
      <c r="B136" s="95"/>
      <c r="C136" s="58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4">
        <f>SUM(T22:T135)</f>
        <v>4710513</v>
      </c>
      <c r="U136" s="54">
        <f>SUM(U22:U135)</f>
        <v>5275774.5600000005</v>
      </c>
      <c r="V136" s="50"/>
      <c r="W136" s="50"/>
      <c r="X136" s="50"/>
      <c r="Y136" s="44"/>
      <c r="Z136" s="44"/>
      <c r="AA136" s="45"/>
    </row>
    <row r="137" spans="1:24" ht="15.75">
      <c r="A137" s="62" t="s">
        <v>75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55"/>
      <c r="X137" s="55"/>
    </row>
    <row r="138" spans="1:24" ht="15.75">
      <c r="A138" s="94" t="s">
        <v>76</v>
      </c>
      <c r="B138" s="95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7">
        <v>0</v>
      </c>
      <c r="U138" s="67">
        <v>0</v>
      </c>
      <c r="V138" s="62"/>
      <c r="W138" s="55"/>
      <c r="X138" s="55"/>
    </row>
    <row r="139" spans="1:24" ht="15.75">
      <c r="A139" s="58" t="s">
        <v>77</v>
      </c>
      <c r="B139" s="8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55"/>
      <c r="X139" s="55"/>
    </row>
    <row r="140" spans="1:24" s="63" customFormat="1" ht="47.25" customHeight="1">
      <c r="A140" s="76" t="s">
        <v>389</v>
      </c>
      <c r="B140" s="76" t="s">
        <v>111</v>
      </c>
      <c r="C140" s="77" t="s">
        <v>376</v>
      </c>
      <c r="D140" s="76" t="s">
        <v>377</v>
      </c>
      <c r="E140" s="76" t="s">
        <v>377</v>
      </c>
      <c r="F140" s="76"/>
      <c r="G140" s="76" t="s">
        <v>378</v>
      </c>
      <c r="H140" s="78">
        <v>1</v>
      </c>
      <c r="I140" s="76">
        <v>750000000</v>
      </c>
      <c r="J140" s="76" t="s">
        <v>115</v>
      </c>
      <c r="K140" s="83" t="s">
        <v>101</v>
      </c>
      <c r="L140" s="76" t="s">
        <v>379</v>
      </c>
      <c r="M140" s="85"/>
      <c r="N140" s="84" t="s">
        <v>380</v>
      </c>
      <c r="O140" s="76" t="s">
        <v>381</v>
      </c>
      <c r="P140" s="85"/>
      <c r="Q140" s="76"/>
      <c r="R140" s="78"/>
      <c r="S140" s="86"/>
      <c r="T140" s="81">
        <v>0</v>
      </c>
      <c r="U140" s="81">
        <v>0</v>
      </c>
      <c r="V140" s="81"/>
      <c r="W140" s="86">
        <v>2013</v>
      </c>
      <c r="X140" s="87" t="s">
        <v>382</v>
      </c>
    </row>
    <row r="141" spans="1:24" s="63" customFormat="1" ht="45.75" customHeight="1">
      <c r="A141" s="76" t="s">
        <v>390</v>
      </c>
      <c r="B141" s="76" t="s">
        <v>111</v>
      </c>
      <c r="C141" s="77" t="s">
        <v>376</v>
      </c>
      <c r="D141" s="76" t="s">
        <v>377</v>
      </c>
      <c r="E141" s="76" t="s">
        <v>377</v>
      </c>
      <c r="F141" s="76"/>
      <c r="G141" s="76" t="s">
        <v>378</v>
      </c>
      <c r="H141" s="78">
        <v>1</v>
      </c>
      <c r="I141" s="76">
        <v>750000000</v>
      </c>
      <c r="J141" s="76" t="s">
        <v>115</v>
      </c>
      <c r="K141" s="83" t="s">
        <v>383</v>
      </c>
      <c r="L141" s="76" t="s">
        <v>379</v>
      </c>
      <c r="M141" s="85"/>
      <c r="N141" s="84" t="s">
        <v>384</v>
      </c>
      <c r="O141" s="76" t="s">
        <v>381</v>
      </c>
      <c r="P141" s="85"/>
      <c r="Q141" s="76"/>
      <c r="R141" s="78"/>
      <c r="S141" s="86"/>
      <c r="T141" s="81">
        <v>6237000</v>
      </c>
      <c r="U141" s="81">
        <v>6237000</v>
      </c>
      <c r="V141" s="81"/>
      <c r="W141" s="86">
        <v>2013</v>
      </c>
      <c r="X141" s="86"/>
    </row>
    <row r="142" spans="1:24" s="63" customFormat="1" ht="42.75" customHeight="1">
      <c r="A142" s="76" t="s">
        <v>391</v>
      </c>
      <c r="B142" s="76" t="s">
        <v>111</v>
      </c>
      <c r="C142" s="77" t="s">
        <v>385</v>
      </c>
      <c r="D142" s="77" t="s">
        <v>386</v>
      </c>
      <c r="E142" s="77" t="s">
        <v>386</v>
      </c>
      <c r="F142" s="77"/>
      <c r="G142" s="83" t="s">
        <v>86</v>
      </c>
      <c r="H142" s="78">
        <v>1</v>
      </c>
      <c r="I142" s="76">
        <v>750000000</v>
      </c>
      <c r="J142" s="76" t="s">
        <v>115</v>
      </c>
      <c r="K142" s="83" t="s">
        <v>88</v>
      </c>
      <c r="L142" s="76" t="s">
        <v>387</v>
      </c>
      <c r="M142" s="85"/>
      <c r="N142" s="84" t="s">
        <v>104</v>
      </c>
      <c r="O142" s="76" t="s">
        <v>388</v>
      </c>
      <c r="P142" s="85"/>
      <c r="Q142" s="86"/>
      <c r="R142" s="86"/>
      <c r="S142" s="86"/>
      <c r="T142" s="81">
        <v>0</v>
      </c>
      <c r="U142" s="81">
        <f>T142*1.12</f>
        <v>0</v>
      </c>
      <c r="V142" s="81"/>
      <c r="W142" s="86">
        <v>2013</v>
      </c>
      <c r="X142" s="87" t="s">
        <v>382</v>
      </c>
    </row>
    <row r="143" spans="1:24" s="63" customFormat="1" ht="45.75" customHeight="1">
      <c r="A143" s="76" t="s">
        <v>392</v>
      </c>
      <c r="B143" s="76" t="s">
        <v>111</v>
      </c>
      <c r="C143" s="77" t="s">
        <v>385</v>
      </c>
      <c r="D143" s="77" t="s">
        <v>386</v>
      </c>
      <c r="E143" s="77" t="s">
        <v>386</v>
      </c>
      <c r="F143" s="77"/>
      <c r="G143" s="83" t="s">
        <v>86</v>
      </c>
      <c r="H143" s="78">
        <v>1</v>
      </c>
      <c r="I143" s="76">
        <v>750000000</v>
      </c>
      <c r="J143" s="76" t="s">
        <v>115</v>
      </c>
      <c r="K143" s="83" t="s">
        <v>103</v>
      </c>
      <c r="L143" s="76" t="s">
        <v>387</v>
      </c>
      <c r="M143" s="85"/>
      <c r="N143" s="84" t="s">
        <v>218</v>
      </c>
      <c r="O143" s="76" t="s">
        <v>388</v>
      </c>
      <c r="P143" s="85"/>
      <c r="Q143" s="86"/>
      <c r="R143" s="86"/>
      <c r="S143" s="86"/>
      <c r="T143" s="81">
        <v>3118500</v>
      </c>
      <c r="U143" s="81">
        <v>3492720</v>
      </c>
      <c r="V143" s="81"/>
      <c r="W143" s="86">
        <v>2013</v>
      </c>
      <c r="X143" s="86"/>
    </row>
    <row r="144" spans="1:24" ht="123.75" customHeight="1">
      <c r="A144" s="68" t="s">
        <v>109</v>
      </c>
      <c r="B144" s="41" t="s">
        <v>54</v>
      </c>
      <c r="C144" s="50" t="s">
        <v>97</v>
      </c>
      <c r="D144" s="50" t="s">
        <v>98</v>
      </c>
      <c r="E144" s="50" t="s">
        <v>99</v>
      </c>
      <c r="F144" s="50" t="s">
        <v>100</v>
      </c>
      <c r="G144" s="50" t="s">
        <v>86</v>
      </c>
      <c r="H144" s="51">
        <v>1</v>
      </c>
      <c r="I144" s="41">
        <v>750000000</v>
      </c>
      <c r="J144" s="50" t="s">
        <v>69</v>
      </c>
      <c r="K144" s="52" t="s">
        <v>101</v>
      </c>
      <c r="L144" s="50" t="s">
        <v>73</v>
      </c>
      <c r="M144" s="50" t="s">
        <v>55</v>
      </c>
      <c r="N144" s="50" t="s">
        <v>102</v>
      </c>
      <c r="O144" s="50" t="s">
        <v>70</v>
      </c>
      <c r="P144" s="50"/>
      <c r="Q144" s="50"/>
      <c r="R144" s="50"/>
      <c r="S144" s="53"/>
      <c r="T144" s="54">
        <v>0</v>
      </c>
      <c r="U144" s="54">
        <f>T144*1.12</f>
        <v>0</v>
      </c>
      <c r="V144" s="50"/>
      <c r="W144" s="50">
        <v>2013</v>
      </c>
      <c r="X144" s="50" t="s">
        <v>382</v>
      </c>
    </row>
    <row r="145" spans="1:24" ht="110.25">
      <c r="A145" s="68" t="s">
        <v>110</v>
      </c>
      <c r="B145" s="41" t="s">
        <v>54</v>
      </c>
      <c r="C145" s="50" t="s">
        <v>97</v>
      </c>
      <c r="D145" s="50" t="s">
        <v>98</v>
      </c>
      <c r="E145" s="50" t="s">
        <v>99</v>
      </c>
      <c r="F145" s="50" t="s">
        <v>100</v>
      </c>
      <c r="G145" s="50" t="s">
        <v>86</v>
      </c>
      <c r="H145" s="51">
        <v>1</v>
      </c>
      <c r="I145" s="41">
        <v>750000000</v>
      </c>
      <c r="J145" s="50" t="s">
        <v>69</v>
      </c>
      <c r="K145" s="52" t="s">
        <v>103</v>
      </c>
      <c r="L145" s="50" t="s">
        <v>73</v>
      </c>
      <c r="M145" s="50" t="s">
        <v>55</v>
      </c>
      <c r="N145" s="50" t="s">
        <v>104</v>
      </c>
      <c r="O145" s="50" t="s">
        <v>70</v>
      </c>
      <c r="P145" s="50"/>
      <c r="Q145" s="50"/>
      <c r="R145" s="50"/>
      <c r="S145" s="53"/>
      <c r="T145" s="54">
        <v>1000000</v>
      </c>
      <c r="U145" s="54">
        <f>T145*1.12</f>
        <v>1120000</v>
      </c>
      <c r="V145" s="50"/>
      <c r="W145" s="50">
        <v>2013</v>
      </c>
      <c r="X145" s="50"/>
    </row>
    <row r="146" spans="1:24" ht="15.75">
      <c r="A146" s="96" t="s">
        <v>82</v>
      </c>
      <c r="B146" s="97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54">
        <f>SUM(T140:T145)</f>
        <v>10355500</v>
      </c>
      <c r="U146" s="54">
        <v>10849720</v>
      </c>
      <c r="V146" s="62"/>
      <c r="W146" s="55"/>
      <c r="X146" s="55"/>
    </row>
    <row r="147" spans="1:27" ht="15.75">
      <c r="A147" s="92" t="s">
        <v>0</v>
      </c>
      <c r="B147" s="93"/>
      <c r="C147" s="46"/>
      <c r="D147" s="41"/>
      <c r="E147" s="41"/>
      <c r="F147" s="41"/>
      <c r="G147" s="47"/>
      <c r="H147" s="48"/>
      <c r="I147" s="41"/>
      <c r="J147" s="49"/>
      <c r="K147" s="49"/>
      <c r="L147" s="49"/>
      <c r="M147" s="41"/>
      <c r="N147" s="42"/>
      <c r="O147" s="42"/>
      <c r="P147" s="41"/>
      <c r="Q147" s="41"/>
      <c r="R147" s="41"/>
      <c r="S147" s="43"/>
      <c r="T147" s="54">
        <v>15066013</v>
      </c>
      <c r="U147" s="54">
        <f>SUM(U136+U146)</f>
        <v>16125494.56</v>
      </c>
      <c r="V147" s="41"/>
      <c r="W147" s="41"/>
      <c r="X147" s="41"/>
      <c r="Y147" s="44"/>
      <c r="Z147" s="44"/>
      <c r="AA147" s="45"/>
    </row>
    <row r="149" ht="15.75">
      <c r="A149" s="63"/>
    </row>
    <row r="151" spans="1:3" ht="15.75">
      <c r="A151" s="63"/>
      <c r="C151" s="63"/>
    </row>
    <row r="153" spans="1:4" ht="14.25">
      <c r="A153" s="64"/>
      <c r="B153" s="64"/>
      <c r="C153" s="64"/>
      <c r="D153" s="64"/>
    </row>
    <row r="154" spans="1:4" ht="14.25">
      <c r="A154" s="64"/>
      <c r="B154" s="64"/>
      <c r="C154" s="64"/>
      <c r="D154" s="64"/>
    </row>
    <row r="155" spans="1:4" ht="14.25">
      <c r="A155" s="64"/>
      <c r="B155" s="64"/>
      <c r="C155" s="64"/>
      <c r="D155" s="65"/>
    </row>
    <row r="156" spans="1:4" ht="14.25">
      <c r="A156" s="64"/>
      <c r="B156" s="64"/>
      <c r="C156" s="64"/>
      <c r="D156" s="65"/>
    </row>
    <row r="157" spans="1:4" ht="14.25">
      <c r="A157" s="64"/>
      <c r="B157" s="64"/>
      <c r="C157" s="64"/>
      <c r="D157" s="65"/>
    </row>
    <row r="158" spans="1:4" ht="14.25">
      <c r="A158" s="64"/>
      <c r="B158" s="64"/>
      <c r="C158" s="64"/>
      <c r="D158" s="65"/>
    </row>
    <row r="159" spans="1:4" ht="14.25">
      <c r="A159" s="64" t="s">
        <v>53</v>
      </c>
      <c r="B159" s="64"/>
      <c r="C159" s="64"/>
      <c r="D159" s="65"/>
    </row>
    <row r="160" spans="1:4" ht="14.25">
      <c r="A160" s="64"/>
      <c r="B160" s="64"/>
      <c r="C160" s="64"/>
      <c r="D160" s="65"/>
    </row>
    <row r="161" spans="1:4" ht="14.25">
      <c r="A161" s="64"/>
      <c r="B161" s="64"/>
      <c r="C161" s="64"/>
      <c r="D161" s="65"/>
    </row>
    <row r="162" spans="1:4" ht="14.25">
      <c r="A162" s="64"/>
      <c r="B162" s="64"/>
      <c r="C162" s="64"/>
      <c r="D162" s="65"/>
    </row>
    <row r="163" spans="1:4" ht="14.25">
      <c r="A163" s="64"/>
      <c r="B163" s="64"/>
      <c r="C163" s="64"/>
      <c r="D163" s="65"/>
    </row>
    <row r="164" spans="1:4" ht="14.25">
      <c r="A164" s="64"/>
      <c r="B164" s="64"/>
      <c r="C164" s="64"/>
      <c r="D164" s="65"/>
    </row>
    <row r="165" spans="1:4" ht="14.25">
      <c r="A165" s="64"/>
      <c r="B165" s="64"/>
      <c r="C165" s="64"/>
      <c r="D165" s="65"/>
    </row>
    <row r="166" spans="1:4" ht="14.25">
      <c r="A166" s="64"/>
      <c r="B166" s="64"/>
      <c r="C166" s="64"/>
      <c r="D166" s="65"/>
    </row>
    <row r="167" spans="1:4" ht="14.25">
      <c r="A167" s="64" t="s">
        <v>78</v>
      </c>
      <c r="B167" s="64"/>
      <c r="C167" s="64"/>
      <c r="D167" s="65"/>
    </row>
    <row r="168" spans="1:4" ht="14.25">
      <c r="A168" s="64"/>
      <c r="B168" s="64"/>
      <c r="C168" s="64"/>
      <c r="D168" s="65"/>
    </row>
    <row r="169" spans="1:4" ht="14.25">
      <c r="A169" s="64" t="s">
        <v>79</v>
      </c>
      <c r="B169" s="64"/>
      <c r="C169" s="64"/>
      <c r="D169" s="65"/>
    </row>
    <row r="170" spans="1:4" ht="14.25">
      <c r="A170" s="64"/>
      <c r="B170" s="64"/>
      <c r="C170" s="64"/>
      <c r="D170" s="65"/>
    </row>
    <row r="171" spans="1:4" ht="14.25">
      <c r="A171" s="64"/>
      <c r="B171" s="64"/>
      <c r="C171" s="64"/>
      <c r="D171" s="65"/>
    </row>
    <row r="172" spans="1:4" ht="14.25">
      <c r="A172" s="64"/>
      <c r="B172" s="64"/>
      <c r="C172" s="64"/>
      <c r="D172" s="65"/>
    </row>
    <row r="173" spans="1:4" ht="14.25">
      <c r="A173" s="64"/>
      <c r="B173" s="64"/>
      <c r="C173" s="64"/>
      <c r="D173" s="65"/>
    </row>
    <row r="174" spans="1:4" ht="14.25">
      <c r="A174" s="64"/>
      <c r="B174" s="64"/>
      <c r="C174" s="64"/>
      <c r="D174" s="65"/>
    </row>
    <row r="175" spans="1:4" ht="14.25">
      <c r="A175" s="64"/>
      <c r="B175" s="65"/>
      <c r="C175" s="65"/>
      <c r="D175" s="65"/>
    </row>
    <row r="176" spans="1:4" ht="12.75">
      <c r="A176" s="65"/>
      <c r="B176" s="65"/>
      <c r="C176" s="65"/>
      <c r="D176" s="65"/>
    </row>
    <row r="177" spans="1:4" ht="14.25">
      <c r="A177" s="64"/>
      <c r="B177" s="9"/>
      <c r="C177" s="9"/>
      <c r="D177" s="65"/>
    </row>
  </sheetData>
  <sheetProtection/>
  <autoFilter ref="A20:X21"/>
  <mergeCells count="35">
    <mergeCell ref="T18:T19"/>
    <mergeCell ref="C10:W10"/>
    <mergeCell ref="C15:W15"/>
    <mergeCell ref="H18:H19"/>
    <mergeCell ref="A18:A19"/>
    <mergeCell ref="S13:X14"/>
    <mergeCell ref="G18:G19"/>
    <mergeCell ref="X18:X19"/>
    <mergeCell ref="U18:U19"/>
    <mergeCell ref="S18:S19"/>
    <mergeCell ref="R18:R19"/>
    <mergeCell ref="Y18:Y19"/>
    <mergeCell ref="V18:V19"/>
    <mergeCell ref="O18:O19"/>
    <mergeCell ref="I18:I19"/>
    <mergeCell ref="Q18:Q19"/>
    <mergeCell ref="J18:J19"/>
    <mergeCell ref="M18:M19"/>
    <mergeCell ref="N18:N19"/>
    <mergeCell ref="W18:W19"/>
    <mergeCell ref="P18:P19"/>
    <mergeCell ref="A147:B147"/>
    <mergeCell ref="A138:B138"/>
    <mergeCell ref="A146:B146"/>
    <mergeCell ref="A136:B136"/>
    <mergeCell ref="A9:X9"/>
    <mergeCell ref="S11:X12"/>
    <mergeCell ref="L18:L19"/>
    <mergeCell ref="C18:C19"/>
    <mergeCell ref="D18:D19"/>
    <mergeCell ref="E18:E19"/>
    <mergeCell ref="K18:K19"/>
    <mergeCell ref="B18:B19"/>
    <mergeCell ref="F18:F19"/>
    <mergeCell ref="A10:B10"/>
  </mergeCells>
  <printOptions/>
  <pageMargins left="0" right="0" top="0" bottom="0" header="0.5118110236220472" footer="0.5118110236220472"/>
  <pageSetup fitToHeight="2" horizontalDpi="600" verticalDpi="600" orientation="landscape" paperSize="8" scale="36" r:id="rId1"/>
  <rowBreaks count="2" manualBreakCount="2">
    <brk id="91" max="24" man="1"/>
    <brk id="14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X39"/>
  <sheetViews>
    <sheetView view="pageBreakPreview" zoomScale="55" zoomScaleSheetLayoutView="55" zoomScalePageLayoutView="0" workbookViewId="0" topLeftCell="A4">
      <selection activeCell="J7" sqref="J7"/>
    </sheetView>
  </sheetViews>
  <sheetFormatPr defaultColWidth="9.140625" defaultRowHeight="12.75"/>
  <cols>
    <col min="1" max="1" width="2.00390625" style="13" customWidth="1"/>
    <col min="2" max="2" width="17.28125" style="13" customWidth="1"/>
    <col min="3" max="3" width="12.7109375" style="13" customWidth="1"/>
    <col min="4" max="4" width="19.7109375" style="13" customWidth="1"/>
    <col min="5" max="6" width="26.421875" style="13" customWidth="1"/>
    <col min="7" max="7" width="17.28125" style="13" customWidth="1"/>
    <col min="8" max="8" width="12.140625" style="13" customWidth="1"/>
    <col min="9" max="9" width="21.140625" style="13" customWidth="1"/>
    <col min="10" max="10" width="10.7109375" style="13" customWidth="1"/>
    <col min="11" max="11" width="12.28125" style="13" customWidth="1"/>
    <col min="12" max="12" width="8.57421875" style="13" customWidth="1"/>
    <col min="13" max="13" width="8.00390625" style="13" customWidth="1"/>
    <col min="14" max="14" width="10.57421875" style="13" customWidth="1"/>
    <col min="15" max="15" width="12.421875" style="13" customWidth="1"/>
    <col min="16" max="16" width="10.28125" style="13" customWidth="1"/>
    <col min="17" max="17" width="8.28125" style="13" customWidth="1"/>
    <col min="18" max="18" width="8.00390625" style="13" customWidth="1"/>
    <col min="19" max="19" width="9.8515625" style="13" customWidth="1"/>
    <col min="20" max="20" width="8.7109375" style="13" customWidth="1"/>
    <col min="21" max="21" width="11.140625" style="13" customWidth="1"/>
    <col min="22" max="22" width="7.8515625" style="13" customWidth="1"/>
    <col min="23" max="23" width="12.28125" style="13" customWidth="1"/>
    <col min="24" max="24" width="8.7109375" style="13" customWidth="1"/>
    <col min="25" max="25" width="10.57421875" style="13" customWidth="1"/>
    <col min="26" max="26" width="6.8515625" style="13" customWidth="1"/>
    <col min="27" max="27" width="9.00390625" style="13" customWidth="1"/>
    <col min="28" max="28" width="9.8515625" style="13" customWidth="1"/>
    <col min="29" max="29" width="11.421875" style="13" customWidth="1"/>
    <col min="30" max="30" width="7.140625" style="13" customWidth="1"/>
    <col min="31" max="31" width="10.7109375" style="13" customWidth="1"/>
    <col min="32" max="35" width="9.140625" style="13" customWidth="1"/>
    <col min="36" max="36" width="13.8515625" style="13" customWidth="1"/>
    <col min="37" max="16384" width="9.140625" style="13" customWidth="1"/>
  </cols>
  <sheetData>
    <row r="1" ht="18.75" thickBot="1"/>
    <row r="2" spans="4:36" s="14" customFormat="1" ht="26.25" customHeight="1" thickBot="1">
      <c r="D2" s="16" t="s">
        <v>29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39"/>
      <c r="AE2" s="15"/>
      <c r="AF2" s="15"/>
      <c r="AG2" s="15"/>
      <c r="AH2" s="15"/>
      <c r="AI2" s="15"/>
      <c r="AJ2" s="15"/>
    </row>
    <row r="3" spans="31:50" s="14" customFormat="1" ht="18.75">
      <c r="AE3" s="11"/>
      <c r="AH3" s="11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2:50" s="31" customFormat="1" ht="18.75">
      <c r="B4" s="105" t="s">
        <v>17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2:35" s="14" customFormat="1" ht="19.5" thickBot="1">
      <c r="B5" s="106"/>
      <c r="C5" s="106"/>
      <c r="D5" s="106"/>
      <c r="E5" s="18"/>
      <c r="F5" s="18"/>
      <c r="G5" s="107" t="s">
        <v>56</v>
      </c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</row>
    <row r="6" spans="21:31" s="14" customFormat="1" ht="10.5" customHeight="1">
      <c r="U6" s="108" t="s">
        <v>16</v>
      </c>
      <c r="V6" s="109"/>
      <c r="W6" s="109"/>
      <c r="X6" s="109"/>
      <c r="Y6" s="109"/>
      <c r="Z6" s="109"/>
      <c r="AA6" s="109"/>
      <c r="AB6" s="109"/>
      <c r="AC6" s="109"/>
      <c r="AD6" s="109"/>
      <c r="AE6" s="110"/>
    </row>
    <row r="7" spans="21:31" s="14" customFormat="1" ht="23.25" customHeight="1" thickBot="1">
      <c r="U7" s="111"/>
      <c r="V7" s="112"/>
      <c r="W7" s="112"/>
      <c r="X7" s="112"/>
      <c r="Y7" s="112"/>
      <c r="Z7" s="112"/>
      <c r="AA7" s="112"/>
      <c r="AB7" s="112"/>
      <c r="AC7" s="112"/>
      <c r="AD7" s="112"/>
      <c r="AE7" s="113"/>
    </row>
    <row r="8" spans="7:35" s="14" customFormat="1" ht="19.5" thickBot="1"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2:35" s="14" customFormat="1" ht="36" customHeight="1" thickBot="1">
      <c r="B9" s="114" t="s">
        <v>42</v>
      </c>
      <c r="C9" s="115"/>
      <c r="D9" s="115"/>
      <c r="E9" s="115"/>
      <c r="F9" s="115"/>
      <c r="G9" s="115"/>
      <c r="H9" s="115"/>
      <c r="I9" s="116"/>
      <c r="J9" s="121" t="s">
        <v>19</v>
      </c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AF9" s="20"/>
      <c r="AG9" s="20"/>
      <c r="AH9" s="20"/>
      <c r="AI9" s="20"/>
    </row>
    <row r="10" spans="2:35" s="14" customFormat="1" ht="71.25" customHeight="1" thickBot="1">
      <c r="B10" s="119" t="s">
        <v>15</v>
      </c>
      <c r="C10" s="128" t="s">
        <v>18</v>
      </c>
      <c r="D10" s="117" t="s">
        <v>11</v>
      </c>
      <c r="E10" s="128" t="s">
        <v>52</v>
      </c>
      <c r="F10" s="128" t="s">
        <v>33</v>
      </c>
      <c r="G10" s="117" t="s">
        <v>12</v>
      </c>
      <c r="H10" s="117" t="s">
        <v>13</v>
      </c>
      <c r="I10" s="130" t="s">
        <v>64</v>
      </c>
      <c r="J10" s="114" t="s">
        <v>50</v>
      </c>
      <c r="K10" s="115"/>
      <c r="L10" s="115"/>
      <c r="M10" s="115"/>
      <c r="N10" s="116"/>
      <c r="O10" s="114" t="s">
        <v>50</v>
      </c>
      <c r="P10" s="115"/>
      <c r="Q10" s="115"/>
      <c r="R10" s="115"/>
      <c r="S10" s="116"/>
      <c r="T10" s="125" t="s">
        <v>51</v>
      </c>
      <c r="U10" s="126"/>
      <c r="V10" s="126"/>
      <c r="W10" s="127"/>
      <c r="X10" s="125" t="s">
        <v>50</v>
      </c>
      <c r="Y10" s="126"/>
      <c r="Z10" s="126"/>
      <c r="AA10" s="127"/>
      <c r="AB10" s="114" t="s">
        <v>51</v>
      </c>
      <c r="AC10" s="115"/>
      <c r="AD10" s="115"/>
      <c r="AE10" s="116"/>
      <c r="AF10" s="20"/>
      <c r="AG10" s="20"/>
      <c r="AH10" s="20"/>
      <c r="AI10" s="20"/>
    </row>
    <row r="11" spans="2:31" ht="117.75" customHeight="1" thickBot="1">
      <c r="B11" s="120"/>
      <c r="C11" s="129"/>
      <c r="D11" s="118"/>
      <c r="E11" s="129"/>
      <c r="F11" s="129"/>
      <c r="G11" s="118"/>
      <c r="H11" s="118"/>
      <c r="I11" s="131"/>
      <c r="J11" s="33" t="s">
        <v>4</v>
      </c>
      <c r="K11" s="34" t="s">
        <v>10</v>
      </c>
      <c r="L11" s="34" t="s">
        <v>48</v>
      </c>
      <c r="M11" s="34" t="s">
        <v>13</v>
      </c>
      <c r="N11" s="35" t="s">
        <v>14</v>
      </c>
      <c r="O11" s="33" t="s">
        <v>4</v>
      </c>
      <c r="P11" s="34" t="s">
        <v>10</v>
      </c>
      <c r="Q11" s="34" t="s">
        <v>48</v>
      </c>
      <c r="R11" s="34" t="s">
        <v>13</v>
      </c>
      <c r="S11" s="35" t="s">
        <v>14</v>
      </c>
      <c r="T11" s="33" t="s">
        <v>4</v>
      </c>
      <c r="U11" s="34" t="s">
        <v>10</v>
      </c>
      <c r="V11" s="34" t="s">
        <v>13</v>
      </c>
      <c r="W11" s="35" t="s">
        <v>14</v>
      </c>
      <c r="X11" s="33" t="s">
        <v>4</v>
      </c>
      <c r="Y11" s="34" t="s">
        <v>10</v>
      </c>
      <c r="Z11" s="34" t="s">
        <v>13</v>
      </c>
      <c r="AA11" s="35" t="s">
        <v>14</v>
      </c>
      <c r="AB11" s="33" t="s">
        <v>4</v>
      </c>
      <c r="AC11" s="34" t="s">
        <v>10</v>
      </c>
      <c r="AD11" s="34" t="s">
        <v>13</v>
      </c>
      <c r="AE11" s="35" t="s">
        <v>14</v>
      </c>
    </row>
    <row r="12" spans="2:31" ht="27.75" customHeight="1" thickBot="1">
      <c r="B12" s="21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30">
        <v>8</v>
      </c>
      <c r="J12" s="21">
        <v>9</v>
      </c>
      <c r="K12" s="21">
        <v>10</v>
      </c>
      <c r="L12" s="21">
        <v>11</v>
      </c>
      <c r="M12" s="30">
        <v>12</v>
      </c>
      <c r="N12" s="21">
        <v>13</v>
      </c>
      <c r="O12" s="21">
        <v>14</v>
      </c>
      <c r="P12" s="21">
        <v>15</v>
      </c>
      <c r="Q12" s="30">
        <v>16</v>
      </c>
      <c r="R12" s="21">
        <v>17</v>
      </c>
      <c r="S12" s="21">
        <v>18</v>
      </c>
      <c r="T12" s="21">
        <v>19</v>
      </c>
      <c r="U12" s="30">
        <v>20</v>
      </c>
      <c r="V12" s="21">
        <v>21</v>
      </c>
      <c r="W12" s="21">
        <v>22</v>
      </c>
      <c r="X12" s="21">
        <v>23</v>
      </c>
      <c r="Y12" s="30">
        <v>24</v>
      </c>
      <c r="Z12" s="21">
        <v>25</v>
      </c>
      <c r="AA12" s="21">
        <v>26</v>
      </c>
      <c r="AB12" s="21">
        <v>27</v>
      </c>
      <c r="AC12" s="30">
        <v>28</v>
      </c>
      <c r="AD12" s="21">
        <v>29</v>
      </c>
      <c r="AE12" s="21">
        <v>30</v>
      </c>
    </row>
    <row r="13" spans="2:31" ht="26.25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2:31" ht="25.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2:31" ht="28.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3:35" s="14" customFormat="1" ht="24" customHeight="1">
      <c r="C16" s="15" t="s">
        <v>1</v>
      </c>
      <c r="D16" s="15"/>
      <c r="E16" s="25"/>
      <c r="F16" s="25"/>
      <c r="G16" s="25"/>
      <c r="H16" s="25"/>
      <c r="I16" s="25"/>
      <c r="J16" s="12"/>
      <c r="K16" s="12"/>
      <c r="L16" s="12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12"/>
      <c r="AC16" s="12"/>
      <c r="AD16" s="12"/>
      <c r="AF16" s="12"/>
      <c r="AG16" s="12"/>
      <c r="AH16" s="12"/>
      <c r="AI16" s="12"/>
    </row>
    <row r="17" spans="3:27" s="14" customFormat="1" ht="18.75">
      <c r="C17" s="15" t="s">
        <v>20</v>
      </c>
      <c r="D17" s="15"/>
      <c r="E17" s="26"/>
      <c r="F17" s="26"/>
      <c r="G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3:4" s="31" customFormat="1" ht="18.75">
      <c r="C18" s="32" t="s">
        <v>8</v>
      </c>
      <c r="D18" s="32"/>
    </row>
    <row r="19" spans="2:36" s="14" customFormat="1" ht="15.75" customHeight="1">
      <c r="B19" s="12"/>
      <c r="C19" s="37" t="s">
        <v>22</v>
      </c>
      <c r="D19" s="37"/>
      <c r="E19" s="38"/>
      <c r="F19" s="38"/>
      <c r="G19" s="38"/>
      <c r="H19" s="38"/>
      <c r="I19" s="38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F19" s="12"/>
      <c r="AG19" s="12"/>
      <c r="AH19" s="12"/>
      <c r="AI19" s="12"/>
      <c r="AJ19" s="12"/>
    </row>
    <row r="20" spans="2:36" s="14" customFormat="1" ht="15.75" customHeight="1">
      <c r="B20" s="12"/>
      <c r="C20" s="15" t="s">
        <v>44</v>
      </c>
      <c r="D20" s="1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F20" s="12"/>
      <c r="AG20" s="12"/>
      <c r="AH20" s="12"/>
      <c r="AI20" s="12"/>
      <c r="AJ20" s="12"/>
    </row>
    <row r="21" spans="2:36" s="14" customFormat="1" ht="15.75" customHeight="1">
      <c r="B21" s="12"/>
      <c r="C21" s="15"/>
      <c r="D21" s="1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F21" s="12"/>
      <c r="AG21" s="12"/>
      <c r="AH21" s="12"/>
      <c r="AI21" s="12"/>
      <c r="AJ21" s="12"/>
    </row>
    <row r="22" spans="3:35" s="14" customFormat="1" ht="19.5">
      <c r="C22" s="27" t="s">
        <v>23</v>
      </c>
      <c r="D22" s="27"/>
      <c r="E22" s="28"/>
      <c r="F22" s="28"/>
      <c r="G22" s="28"/>
      <c r="H22" s="28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F22" s="12"/>
      <c r="AG22" s="12"/>
      <c r="AH22" s="12"/>
      <c r="AI22" s="12"/>
    </row>
    <row r="23" spans="2:30" ht="19.5">
      <c r="B23" s="12">
        <v>1</v>
      </c>
      <c r="C23" s="29" t="s">
        <v>38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2:30" ht="19.5">
      <c r="B24" s="12">
        <v>2</v>
      </c>
      <c r="C24" s="29" t="s">
        <v>45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2:30" ht="19.5">
      <c r="B25" s="12">
        <v>3</v>
      </c>
      <c r="C25" s="29" t="s">
        <v>24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2:30" ht="19.5">
      <c r="B26" s="12">
        <v>4</v>
      </c>
      <c r="C26" s="29" t="s">
        <v>46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2:30" ht="19.5">
      <c r="B27" s="12">
        <v>5</v>
      </c>
      <c r="C27" s="29" t="s">
        <v>36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2:30" ht="19.5">
      <c r="B28" s="12">
        <v>6</v>
      </c>
      <c r="C28" s="29" t="s">
        <v>47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2:30" ht="19.5">
      <c r="B29" s="12">
        <v>7</v>
      </c>
      <c r="C29" s="29" t="s">
        <v>39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2:30" ht="19.5">
      <c r="B30" s="12">
        <v>8</v>
      </c>
      <c r="C30" s="29" t="s">
        <v>40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2:31" ht="42.75" customHeight="1">
      <c r="B31" s="12"/>
      <c r="C31" s="124" t="s">
        <v>30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</row>
    <row r="32" spans="2:30" ht="19.5">
      <c r="B32" s="19" t="s">
        <v>31</v>
      </c>
      <c r="C32" s="29" t="s">
        <v>25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2:30" ht="19.5">
      <c r="B33" s="19" t="s">
        <v>21</v>
      </c>
      <c r="C33" s="29" t="s">
        <v>28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2:30" ht="19.5">
      <c r="B34" s="19" t="s">
        <v>32</v>
      </c>
      <c r="C34" s="29" t="s">
        <v>26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2:30" ht="19.5">
      <c r="B35" s="19" t="s">
        <v>41</v>
      </c>
      <c r="C35" s="29" t="s">
        <v>27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2:31" ht="18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1" ht="18.75">
      <c r="B37" s="12"/>
      <c r="C37" s="20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2:31" ht="18.75">
      <c r="B38" s="12"/>
      <c r="C38" s="20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2:31" ht="18.75">
      <c r="B39" s="12"/>
      <c r="C39" s="20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</sheetData>
  <sheetProtection/>
  <mergeCells count="21">
    <mergeCell ref="C31:AE31"/>
    <mergeCell ref="O10:S10"/>
    <mergeCell ref="T10:W10"/>
    <mergeCell ref="X10:AA10"/>
    <mergeCell ref="E10:E11"/>
    <mergeCell ref="I10:I11"/>
    <mergeCell ref="F10:F11"/>
    <mergeCell ref="H10:H11"/>
    <mergeCell ref="C10:C11"/>
    <mergeCell ref="AB10:AE10"/>
    <mergeCell ref="J10:N10"/>
    <mergeCell ref="G10:G11"/>
    <mergeCell ref="B9:I9"/>
    <mergeCell ref="D10:D11"/>
    <mergeCell ref="B10:B11"/>
    <mergeCell ref="J9:AE9"/>
    <mergeCell ref="G8:AI8"/>
    <mergeCell ref="B4:AJ4"/>
    <mergeCell ref="B5:D5"/>
    <mergeCell ref="G5:AI5"/>
    <mergeCell ref="U6:A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1"/>
  <colBreaks count="1" manualBreakCount="1">
    <brk id="3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14.00390625" style="1" customWidth="1"/>
    <col min="4" max="4" width="11.421875" style="1" customWidth="1"/>
    <col min="5" max="5" width="14.28125" style="1" customWidth="1"/>
    <col min="6" max="6" width="15.28125" style="1" customWidth="1"/>
    <col min="7" max="7" width="17.28125" style="1" customWidth="1"/>
    <col min="8" max="8" width="10.57421875" style="1" customWidth="1"/>
    <col min="9" max="9" width="15.28125" style="1" customWidth="1"/>
    <col min="10" max="10" width="13.140625" style="1" customWidth="1"/>
    <col min="11" max="11" width="17.57421875" style="1" customWidth="1"/>
    <col min="12" max="12" width="14.421875" style="1" customWidth="1"/>
    <col min="13" max="13" width="15.7109375" style="1" customWidth="1"/>
    <col min="14" max="17" width="15.8515625" style="1" customWidth="1"/>
    <col min="18" max="18" width="15.00390625" style="1" customWidth="1"/>
    <col min="19" max="19" width="10.8515625" style="1" customWidth="1"/>
    <col min="20" max="20" width="11.140625" style="1" customWidth="1"/>
    <col min="21" max="21" width="14.7109375" style="1" customWidth="1"/>
    <col min="22" max="22" width="15.28125" style="1" customWidth="1"/>
    <col min="23" max="24" width="13.8515625" style="1" customWidth="1"/>
    <col min="25" max="25" width="13.28125" style="1" customWidth="1"/>
    <col min="26" max="26" width="13.7109375" style="1" customWidth="1"/>
    <col min="27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1">
      <selection activeCell="K21" sqref="K21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14.00390625" style="1" customWidth="1"/>
    <col min="4" max="4" width="11.421875" style="1" customWidth="1"/>
    <col min="5" max="5" width="14.28125" style="1" customWidth="1"/>
    <col min="6" max="6" width="15.28125" style="1" customWidth="1"/>
    <col min="7" max="7" width="17.28125" style="1" customWidth="1"/>
    <col min="8" max="8" width="10.57421875" style="1" customWidth="1"/>
    <col min="9" max="9" width="15.28125" style="1" customWidth="1"/>
    <col min="10" max="10" width="13.140625" style="1" customWidth="1"/>
    <col min="11" max="11" width="17.57421875" style="1" customWidth="1"/>
    <col min="12" max="12" width="14.421875" style="1" customWidth="1"/>
    <col min="13" max="13" width="15.7109375" style="1" customWidth="1"/>
    <col min="14" max="14" width="15.8515625" style="1" customWidth="1"/>
    <col min="15" max="15" width="15.00390625" style="1" customWidth="1"/>
    <col min="16" max="16" width="14.421875" style="1" customWidth="1"/>
    <col min="17" max="17" width="10.8515625" style="1" customWidth="1"/>
    <col min="18" max="18" width="11.140625" style="1" customWidth="1"/>
    <col min="19" max="19" width="14.7109375" style="1" customWidth="1"/>
    <col min="20" max="20" width="15.28125" style="1" customWidth="1"/>
    <col min="21" max="22" width="13.8515625" style="1" customWidth="1"/>
    <col min="23" max="23" width="13.28125" style="1" customWidth="1"/>
    <col min="24" max="24" width="13.7109375" style="1" customWidth="1"/>
    <col min="25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AMajenova</cp:lastModifiedBy>
  <cp:lastPrinted>2013-05-08T10:14:26Z</cp:lastPrinted>
  <dcterms:created xsi:type="dcterms:W3CDTF">1996-10-08T23:32:33Z</dcterms:created>
  <dcterms:modified xsi:type="dcterms:W3CDTF">2013-05-15T04:47:46Z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